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7992" activeTab="0"/>
  </bookViews>
  <sheets>
    <sheet name="PR" sheetId="1" r:id="rId1"/>
    <sheet name="FO" sheetId="2" r:id="rId2"/>
  </sheets>
  <definedNames/>
  <calcPr fullCalcOnLoad="1"/>
</workbook>
</file>

<file path=xl/sharedStrings.xml><?xml version="1.0" encoding="utf-8"?>
<sst xmlns="http://schemas.openxmlformats.org/spreadsheetml/2006/main" count="207" uniqueCount="119">
  <si>
    <t>Lp.</t>
  </si>
  <si>
    <t>Podstawa obmiaru</t>
  </si>
  <si>
    <t>Wyszczególnienie robót</t>
  </si>
  <si>
    <t>Jednostka miary</t>
  </si>
  <si>
    <t>I</t>
  </si>
  <si>
    <t>km</t>
  </si>
  <si>
    <t>Plan syt.</t>
  </si>
  <si>
    <t>II</t>
  </si>
  <si>
    <t>NAWIERZCHNIA</t>
  </si>
  <si>
    <t>III</t>
  </si>
  <si>
    <t>IV</t>
  </si>
  <si>
    <t>szt.</t>
  </si>
  <si>
    <t>Ilość jedn.</t>
  </si>
  <si>
    <t>Cena jedn.</t>
  </si>
  <si>
    <t>Wartość</t>
  </si>
  <si>
    <t>WARTOŚĆ NETTO</t>
  </si>
  <si>
    <t>PODATEK VAT 23%</t>
  </si>
  <si>
    <t>WARTOŚĆ BRUTTO</t>
  </si>
  <si>
    <t>D-04.03.01</t>
  </si>
  <si>
    <t>D–01.01.01</t>
  </si>
  <si>
    <t>D–05.03.05b</t>
  </si>
  <si>
    <t>D–05.03.05a</t>
  </si>
  <si>
    <t>D-07.02.01</t>
  </si>
  <si>
    <t>PODBUDOWA</t>
  </si>
  <si>
    <t>Plan syt</t>
  </si>
  <si>
    <t>V</t>
  </si>
  <si>
    <t xml:space="preserve">OZNAKOWANIE </t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</si>
  <si>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</si>
  <si>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t>Jedn.miary</t>
  </si>
  <si>
    <t>D-04.02.01</t>
  </si>
  <si>
    <t>D-04.05.01</t>
  </si>
  <si>
    <t>D-05.01.01</t>
  </si>
  <si>
    <t>Podstawa wyceny</t>
  </si>
  <si>
    <t>PODBUDOWA (CPV: 45233200-1)</t>
  </si>
  <si>
    <t>NAWIERZCHNIA (CPV: 45233252-0)</t>
  </si>
  <si>
    <t>OZNAKOWANIE (CPV: 45233290-8)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</si>
  <si>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</si>
  <si>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VI</t>
  </si>
  <si>
    <t>INNE ROBOTY</t>
  </si>
  <si>
    <t>m</t>
  </si>
  <si>
    <t>POBOCZA I ZJAZDY</t>
  </si>
  <si>
    <t>POBOCZA I ZJAZDY  (CPV: 45233220-7)</t>
  </si>
  <si>
    <t>D-05.02.01</t>
  </si>
  <si>
    <t>D.06.03.01                  D-05.02.01</t>
  </si>
  <si>
    <t>L = 0,966 km</t>
  </si>
  <si>
    <r>
      <t>P = 966,00 m x 4,12 m + 17,50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(łuki skrzyżowania w km 0+000,00) = 3 997,42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</t>
    </r>
  </si>
  <si>
    <r>
      <t>P = 966,00 m x 4,00 m + 15,00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(łuki skrzyżowania w km 0+000,00) = 3 879,00 m</t>
    </r>
    <r>
      <rPr>
        <i/>
        <vertAlign val="superscript"/>
        <sz val="11"/>
        <color indexed="8"/>
        <rFont val="Times New Roman"/>
        <family val="1"/>
      </rPr>
      <t>2</t>
    </r>
  </si>
  <si>
    <t xml:space="preserve">Zabezpieczenie sieci telekomunikacyjnej rurami ochronnymi grubościennymi dwudzielnymi typu RHDPE fi 160 mm                                                             L = 5,20 m </t>
  </si>
  <si>
    <r>
      <t>P = 478,76 m</t>
    </r>
    <r>
      <rPr>
        <i/>
        <vertAlign val="superscript"/>
        <sz val="11"/>
        <color indexed="8"/>
        <rFont val="Times New Roman"/>
        <family val="1"/>
      </rPr>
      <t>2</t>
    </r>
  </si>
  <si>
    <t>D-02.00.01   D-02.01.01   D-04.01.01</t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</si>
  <si>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</si>
  <si>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t>`</t>
  </si>
  <si>
    <t>D-05.07.01</t>
  </si>
  <si>
    <r>
      <t xml:space="preserve">PRZEDMIAR ROBÓT                                                                                </t>
    </r>
    <r>
      <rPr>
        <b/>
        <i/>
        <sz val="14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Przebudowa drogi gminnej w m. Kraszewo Podborne na działce ewidencyjnej nr 46</t>
    </r>
  </si>
  <si>
    <t xml:space="preserve">Wykonanie nawierzchni z mieszanki mineralno-asfaltowej - warstwa ścieralna AC 11 S w km 0+000 - 0+966 o szer. 4,00 m  i grub. warstwy po zagęszczeniu 4,0 cm  </t>
  </si>
  <si>
    <t>Roboty ziemne polegające na wykonaniu wykopów ( koryta pod warstwy konstrukcyjne nawierzchni w km  0+010,00 – 0+966,00 ) mechanicznie w gruncie kat. I-II wraz z profilowaniem i zagęszczeniem podłoża oraz z przewozem urobku na odległość do 0,50 km (pod obustronne pobocza gruntowe)</t>
  </si>
  <si>
    <t>Wykonanie warstwy odsączającej z piasku w km: 0+010,00 – 0+966,00 o szer. 4,24 m  i grub. warstwy po zagęszczeniu 10,0 cm</t>
  </si>
  <si>
    <t>Roboty pomiarowe w terenie równinnym w km 0+000,00 - 0+966,00</t>
  </si>
  <si>
    <r>
      <t>P = 956,00 m x 4,24 m</t>
    </r>
    <r>
      <rPr>
        <i/>
        <sz val="11"/>
        <color indexed="8"/>
        <rFont val="Times New Roman"/>
        <family val="1"/>
      </rPr>
      <t xml:space="preserve"> = 4 053,44 m</t>
    </r>
    <r>
      <rPr>
        <i/>
        <vertAlign val="superscript"/>
        <sz val="11"/>
        <color indexed="8"/>
        <rFont val="Times New Roman"/>
        <family val="1"/>
      </rPr>
      <t xml:space="preserve">2      </t>
    </r>
  </si>
  <si>
    <t>Dowóz kruszywa naturalnego (pospółka żwirowa) do stabilizacji gruntu cementem warstwą o szer. 4,24 m i grub. 16,0 cm wraz z profilowaniem i zagęszczeniem w km: 0+000,00 – 0+966,00</t>
  </si>
  <si>
    <t xml:space="preserve">Wykonanie podbudowy z gruntu stabilizowanego cementem o wytrzymałości Rm = 5,00 MPa, mieszarką bezpośrednio w korycie drogi wraz z pielęgnacją w km 0+000,00 – 0+966,00 o szer. 4,24 m  i grub. warstwy po zagęszczeniu  16,0 cm </t>
  </si>
  <si>
    <r>
      <t>P = 966,00 m x 4,24 m + 19,50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(łuki skrzyżowania w km 0+000,00) = 4 115,34 m</t>
    </r>
    <r>
      <rPr>
        <i/>
        <vertAlign val="superscript"/>
        <sz val="11"/>
        <color indexed="8"/>
        <rFont val="Times New Roman"/>
        <family val="1"/>
      </rPr>
      <t xml:space="preserve">2      </t>
    </r>
  </si>
  <si>
    <t>Wykonanie nawierzchni z mieszanki mineralno-asfaltowej - warstwa wiążąca AC 16 W w km 0+000,00 - 0+966,00 o szer. 4,12 m i grub. warstwy po zagęszczeniu 4,0 cm</t>
  </si>
  <si>
    <r>
      <t>Mechaniczne oczyszczenie i skropienie warstwy wiążącej emulsją asfaltową szybkorozpadową w ilości 0,30 kg/m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w km 0+000,00 - 0+966,00</t>
    </r>
  </si>
  <si>
    <t>ROBOTY PRZYGOTOWAWCZE</t>
  </si>
  <si>
    <t>ROBOTY ZIEMNE</t>
  </si>
  <si>
    <t>L = 12,75 m</t>
  </si>
  <si>
    <t xml:space="preserve">Zabezpieczenie zbieracza melioracyjnego w km 0+479,94 rurami ochronnymi grubościennymi dwudzielnymi typu RHDPE fi 110 mm                                                             L = 6,30 m </t>
  </si>
  <si>
    <t>Roboty ziemne polegające na wykonaniu wykopów ( koryta pod warstwy konstrukcyjne nawierzchni w km  0+010,00 – 0+966,00, pod przepust w km 0+856,60 ) mechanicznie w gruncie kat. I-II wraz z profilowaniem i zagęszczeniem podłoża oraz z wywozem urobku na odległość do 3,00 km</t>
  </si>
  <si>
    <r>
      <t>V = jak w poz. nr 3 = 267,68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                            </t>
    </r>
  </si>
  <si>
    <r>
      <t>V</t>
    </r>
    <r>
      <rPr>
        <i/>
        <sz val="11"/>
        <color indexed="8"/>
        <rFont val="Times New Roman"/>
        <family val="1"/>
      </rPr>
      <t xml:space="preserve"> = 966,00 m x 0,28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= 267,68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                             </t>
    </r>
  </si>
  <si>
    <t>PRZEPUSTY</t>
  </si>
  <si>
    <t>Ułożenie prefabrykowanych przepustów drogowych rurowych, jednootworowych o średnicy 80,0 cm pod koroną drogi w km 0+856,60</t>
  </si>
  <si>
    <r>
      <t>L = 15,25</t>
    </r>
    <r>
      <rPr>
        <i/>
        <sz val="11"/>
        <color indexed="8"/>
        <rFont val="Times New Roman"/>
        <family val="1"/>
      </rPr>
      <t xml:space="preserve"> m</t>
    </r>
    <r>
      <rPr>
        <i/>
        <vertAlign val="superscript"/>
        <sz val="11"/>
        <color indexed="8"/>
        <rFont val="Times New Roman"/>
        <family val="1"/>
      </rPr>
      <t xml:space="preserve">     </t>
    </r>
  </si>
  <si>
    <r>
      <t>V = (956,00 m x 4,24 m x 0,10 m) + ( 15,25 m x 5,94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) = 405,34 m</t>
    </r>
    <r>
      <rPr>
        <i/>
        <vertAlign val="superscript"/>
        <sz val="11"/>
        <color indexed="8"/>
        <rFont val="Times New Roman"/>
        <family val="1"/>
      </rPr>
      <t xml:space="preserve">3 </t>
    </r>
    <r>
      <rPr>
        <i/>
        <sz val="11"/>
        <color indexed="8"/>
        <rFont val="Times New Roman"/>
        <family val="1"/>
      </rPr>
      <t>+ 90,56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= 495,93 m</t>
    </r>
    <r>
      <rPr>
        <i/>
        <vertAlign val="superscript"/>
        <sz val="11"/>
        <color indexed="8"/>
        <rFont val="Times New Roman"/>
        <family val="1"/>
      </rPr>
      <t xml:space="preserve">3 </t>
    </r>
    <r>
      <rPr>
        <i/>
        <sz val="11"/>
        <color indexed="8"/>
        <rFont val="Times New Roman"/>
        <family val="1"/>
      </rPr>
      <t>- 270,48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(poz. nr 3) = 225,45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                           </t>
    </r>
  </si>
  <si>
    <r>
      <t>V = 2 x ( 2,73 m x 0,62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) - 2 x 0,74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= 1,91 m</t>
    </r>
    <r>
      <rPr>
        <i/>
        <vertAlign val="superscript"/>
        <sz val="11"/>
        <color indexed="8"/>
        <rFont val="Times New Roman"/>
        <family val="1"/>
      </rPr>
      <t>3</t>
    </r>
  </si>
  <si>
    <t>Wykonanie ławy żwirowej pod przepust w km 0+856,60 o szer. 1,00 m  i grub. warstwy po zagęszczeniu 20,0 cm</t>
  </si>
  <si>
    <r>
      <t>V = 15,25 m x 1,00 m x 0,20 m = 3,05 m</t>
    </r>
    <r>
      <rPr>
        <i/>
        <vertAlign val="superscript"/>
        <sz val="11"/>
        <color indexed="8"/>
        <rFont val="Times New Roman"/>
        <family val="1"/>
      </rPr>
      <t>3</t>
    </r>
  </si>
  <si>
    <t xml:space="preserve">Roboty ziemne polegające na mechanicznym formowaniu i zagęszczaniu nasypów wraz z plantowaniem pobocza i skarp z gruntów kat. I-II pozyskanych z wykopów (pod obustronne pobocza gruntowe) w km 0+000,00 - 0+966,00 </t>
  </si>
  <si>
    <t>Wykonanie zasypki przepustu kruszywem naturalnym, zagęszczanym warstwami o grub. maks. 20,0 cm w km 0+856,60</t>
  </si>
  <si>
    <t>VII</t>
  </si>
  <si>
    <t>Tab. Nr 1</t>
  </si>
  <si>
    <t>Wykonanie warstwy odsączającej z piasku pod  zjazdy w km 0+000,00 - 0+966,00 o grub. warstwy po zagęszczeniu 10,00 cm</t>
  </si>
  <si>
    <t>Wykonanie nawierzchni zjazdów z kruszywa łamanego 0/31,5 mm stabilizowanego mechanicznie o szer. zmiennej  wraz z profilowaniem w km 0+000,00 - 0+966,00 grub. warstwy po zagęszczeniu 20,00 cm</t>
  </si>
  <si>
    <r>
      <t xml:space="preserve">P = [2 x 0,38 m </t>
    </r>
    <r>
      <rPr>
        <i/>
        <sz val="11"/>
        <color indexed="8"/>
        <rFont val="Times New Roman"/>
        <family val="1"/>
      </rPr>
      <t>x 10,00 m x 0,19 m] + [2 x 0,38 m x 956,00 m x 0,09 m] - (zjazdy) [0,38 m x 217,26 m x 0,09 m] = [1,44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+ 65,39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>] - 7,43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>] = 66,83 m</t>
    </r>
    <r>
      <rPr>
        <i/>
        <vertAlign val="superscript"/>
        <sz val="11"/>
        <color indexed="8"/>
        <rFont val="Times New Roman"/>
        <family val="1"/>
      </rPr>
      <t xml:space="preserve">3 </t>
    </r>
    <r>
      <rPr>
        <i/>
        <sz val="11"/>
        <color indexed="8"/>
        <rFont val="Times New Roman"/>
        <family val="1"/>
      </rPr>
      <t>- 7,43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= 59,40 m</t>
    </r>
    <r>
      <rPr>
        <i/>
        <vertAlign val="superscript"/>
        <sz val="11"/>
        <color indexed="8"/>
        <rFont val="Times New Roman"/>
        <family val="1"/>
      </rPr>
      <t>3</t>
    </r>
  </si>
  <si>
    <r>
      <t xml:space="preserve">P = [2 x 0,50 m </t>
    </r>
    <r>
      <rPr>
        <i/>
        <sz val="11"/>
        <color indexed="8"/>
        <rFont val="Times New Roman"/>
        <family val="1"/>
      </rPr>
      <t>x 966,00 m] - (zjazdy) [0,50 m x 217,26 m]  = 966,00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- 108,63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= 857,37 m</t>
    </r>
    <r>
      <rPr>
        <i/>
        <vertAlign val="superscript"/>
        <sz val="11"/>
        <color indexed="8"/>
        <rFont val="Times New Roman"/>
        <family val="1"/>
      </rPr>
      <t>2</t>
    </r>
  </si>
  <si>
    <t>Wykonanie obustronnych poboczy z kruszywa łamanego 0/31,5 mm stabilizowanego mechanicznie o szer. 0,50 m  wraz z profilowaniem w km 0+000,00 - 0+966,00, grub. warstwy po zagęszczeniu 15,0 cm</t>
  </si>
  <si>
    <t>VIII</t>
  </si>
  <si>
    <t>Ustawienie słupków z rur stalowych dla znaków drogowych o śr. 50 mm z wykonaniem i zasypaniem dołów i ubiciem warstwami</t>
  </si>
  <si>
    <t>Przymocowanie tarcz znaków drogowych średnich z blachy ocynkowanej, odblaskowej do gotowych słupków</t>
  </si>
  <si>
    <t>Wykonanie warstwy wyrównawczej z piasku pod obustronne pobocza o szer. 0,50 m  i grub. 9,0 cm oraz 19,0 cm wraz z profilowaniem w km 0+010,00 - 0+966,00</t>
  </si>
  <si>
    <t>Ustawienie barier energochłonnych typu SP-05/U14a                                                                                L = 88,00 m</t>
  </si>
  <si>
    <t>ROBOTY ZIEMNE (CPV: 45111000-8)</t>
  </si>
  <si>
    <t>ROBOTY PRZYGOTOWAWCZE (CPV: 45100000-8)</t>
  </si>
  <si>
    <t>D–01.02.04</t>
  </si>
  <si>
    <t>PRZEPUSTY (CPV: 45233200-1)</t>
  </si>
  <si>
    <r>
      <t>V = 15,25 m x 5,94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= 90,56 m</t>
    </r>
    <r>
      <rPr>
        <i/>
        <vertAlign val="superscript"/>
        <sz val="11"/>
        <color indexed="8"/>
        <rFont val="Times New Roman"/>
        <family val="1"/>
      </rPr>
      <t>3</t>
    </r>
  </si>
  <si>
    <t>D-03.01.01</t>
  </si>
  <si>
    <t>D.06.03.01                  D-04.02.01</t>
  </si>
  <si>
    <t xml:space="preserve">Plan syt.               </t>
  </si>
  <si>
    <t>Profilowanie i zagęszczenie podbudowy żwirowej w km 0+000,00 - 0+966,00</t>
  </si>
  <si>
    <t>D-04.01.01</t>
  </si>
  <si>
    <t>Wykonanie ścianek czołowych prostych żelbetowych z betonu C25/30 dla przepustów o średnicy 80,0 cm wraz z izolacją lepikiem w km 0+856,60</t>
  </si>
  <si>
    <t>Rozebranie przepustu z rur betonowych o śred. 60,0  cm w km 0+856,60 i wywiezieniem gruzu z terenu rozbiórki na odl. do 1 km</t>
  </si>
  <si>
    <r>
      <t>Mechaniczne oczyszczenie i skropienie podbudowy betonowej emulsją asfaltową szybkorozpadową w ilości 0,50 kg/m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w km 0+000,00 - 0+966,00</t>
    </r>
  </si>
  <si>
    <t>Karczowanie zagajników i poszycia wraz z wywiezieniem w km 0+856,60</t>
  </si>
  <si>
    <t>ha</t>
  </si>
  <si>
    <r>
      <t>P = 50,00 m x 2,00 m = 100,00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= 0,01 ha</t>
    </r>
  </si>
  <si>
    <t>D-01.02.01</t>
  </si>
  <si>
    <t>Plan syt. Przekroje</t>
  </si>
  <si>
    <r>
      <t>P = 1,20 m x 2,73 m = 3,28 m</t>
    </r>
    <r>
      <rPr>
        <i/>
        <vertAlign val="superscript"/>
        <sz val="11"/>
        <color indexed="8"/>
        <rFont val="Times New Roman"/>
        <family val="1"/>
      </rPr>
      <t>2</t>
    </r>
  </si>
  <si>
    <t>D-06.01.06</t>
  </si>
  <si>
    <t>Umocnienie skarpy płytami prefabrykowanymi ażurowymi 60x40x8 typu "Meba" z wypełnieniem wolnych przestrzeni humusem i obsianiem trawą, ułożonych na podsypce piaskowej grub. 5,00 cm w km 0+856,60</t>
  </si>
  <si>
    <t xml:space="preserve">A-1 - 1 szt., A-3 - 3 szt., A-6b - 1 szt., A-6c - 1 szt., A-7 - 1 szt., A-12b, A-12c - 2 szt., A-30 - 1 szt., B-33 "30" - 2 szt., B-33 "50" - 2 szt., B-34 "30" - 2 szt., U-9a - 3 szt., U-9b - 3 szt., T-1 "KONIEC" - 1 szt., T-1 "400 m" - 1 szt., T-1 "600 m" - 1 szt., T "zmiana nawierzchni" - 1 szt., </t>
  </si>
  <si>
    <r>
      <t xml:space="preserve">P = jak w poz. nr 13 </t>
    </r>
    <r>
      <rPr>
        <i/>
        <sz val="11"/>
        <color indexed="8"/>
        <rFont val="Times New Roman"/>
        <family val="1"/>
      </rPr>
      <t>=  4115,34 m</t>
    </r>
    <r>
      <rPr>
        <i/>
        <vertAlign val="superscript"/>
        <sz val="11"/>
        <color indexed="8"/>
        <rFont val="Times New Roman"/>
        <family val="1"/>
      </rPr>
      <t>2</t>
    </r>
  </si>
  <si>
    <r>
      <t>P = jak w poz. nr 13 = 4 115,34 m</t>
    </r>
    <r>
      <rPr>
        <i/>
        <vertAlign val="superscript"/>
        <sz val="11"/>
        <color indexed="8"/>
        <rFont val="Times New Roman"/>
        <family val="1"/>
      </rPr>
      <t>2</t>
    </r>
  </si>
  <si>
    <r>
      <t>P = jak w poz. nr 16 = 3 997,42 m</t>
    </r>
    <r>
      <rPr>
        <i/>
        <vertAlign val="superscript"/>
        <sz val="11"/>
        <color indexed="8"/>
        <rFont val="Times New Roman"/>
        <family val="1"/>
      </rPr>
      <t>2</t>
    </r>
  </si>
  <si>
    <r>
      <t>P = jak w poz. nr 18 = 3 879,00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6</t>
    </r>
  </si>
  <si>
    <r>
      <t xml:space="preserve">FORMULARZ OFERTOWY                                                                                                                       </t>
    </r>
    <r>
      <rPr>
        <b/>
        <i/>
        <sz val="14"/>
        <color indexed="8"/>
        <rFont val="Times New Roman"/>
        <family val="1"/>
      </rPr>
      <t xml:space="preserve">  </t>
    </r>
    <r>
      <rPr>
        <b/>
        <i/>
        <sz val="11"/>
        <color indexed="8"/>
        <rFont val="Times New Roman"/>
        <family val="1"/>
      </rPr>
      <t xml:space="preserve"> Przebudowa drogi gminnej w m. Kraszewo Podborne na działce ewidencyjnej nr 46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</si>
</sst>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0"/>
    <numFmt numFmtId="170" formatCode="0.0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0000000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rgb="FFFF0000"/>
      <name val="Arial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2" fontId="50" fillId="0" borderId="12" xfId="0" applyNumberFormat="1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 vertical="center" wrapText="1"/>
    </xf>
    <xf numFmtId="2" fontId="49" fillId="0" borderId="0" xfId="0" applyNumberFormat="1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2" fontId="54" fillId="33" borderId="13" xfId="0" applyNumberFormat="1" applyFont="1" applyFill="1" applyBorder="1" applyAlignment="1">
      <alignment horizontal="center" vertical="center" wrapText="1"/>
    </xf>
    <xf numFmtId="1" fontId="54" fillId="33" borderId="13" xfId="0" applyNumberFormat="1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0" fillId="34" borderId="13" xfId="0" applyFont="1" applyFill="1" applyBorder="1" applyAlignment="1">
      <alignment horizontal="justify" vertical="top" wrapText="1"/>
    </xf>
    <xf numFmtId="0" fontId="50" fillId="34" borderId="13" xfId="0" applyFont="1" applyFill="1" applyBorder="1" applyAlignment="1">
      <alignment horizontal="center" vertical="center" wrapText="1"/>
    </xf>
    <xf numFmtId="2" fontId="50" fillId="34" borderId="13" xfId="0" applyNumberFormat="1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2" fontId="49" fillId="0" borderId="15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2" fontId="48" fillId="0" borderId="0" xfId="0" applyNumberFormat="1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2" fontId="48" fillId="0" borderId="0" xfId="0" applyNumberFormat="1" applyFont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2" fontId="50" fillId="0" borderId="15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2" fontId="50" fillId="0" borderId="18" xfId="0" applyNumberFormat="1" applyFont="1" applyBorder="1" applyAlignment="1">
      <alignment horizontal="center" vertical="center" wrapText="1"/>
    </xf>
    <xf numFmtId="2" fontId="50" fillId="0" borderId="15" xfId="0" applyNumberFormat="1" applyFont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2" fontId="50" fillId="34" borderId="16" xfId="0" applyNumberFormat="1" applyFont="1" applyFill="1" applyBorder="1" applyAlignment="1">
      <alignment horizontal="center" vertical="center" wrapText="1"/>
    </xf>
    <xf numFmtId="2" fontId="50" fillId="34" borderId="15" xfId="0" applyNumberFormat="1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2" fontId="50" fillId="0" borderId="16" xfId="0" applyNumberFormat="1" applyFont="1" applyBorder="1" applyAlignment="1">
      <alignment horizontal="center" vertical="center" wrapText="1"/>
    </xf>
    <xf numFmtId="0" fontId="56" fillId="35" borderId="23" xfId="0" applyFont="1" applyFill="1" applyBorder="1" applyAlignment="1">
      <alignment horizontal="center" vertical="center" wrapText="1"/>
    </xf>
    <xf numFmtId="0" fontId="56" fillId="35" borderId="24" xfId="0" applyFont="1" applyFill="1" applyBorder="1" applyAlignment="1">
      <alignment horizontal="center" vertical="center" wrapText="1"/>
    </xf>
    <xf numFmtId="0" fontId="56" fillId="35" borderId="25" xfId="0" applyFont="1" applyFill="1" applyBorder="1" applyAlignment="1">
      <alignment horizontal="center" vertical="center" wrapText="1"/>
    </xf>
    <xf numFmtId="2" fontId="50" fillId="0" borderId="0" xfId="0" applyNumberFormat="1" applyFont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4" fillId="35" borderId="23" xfId="0" applyFont="1" applyFill="1" applyBorder="1" applyAlignment="1">
      <alignment horizontal="center" vertical="center" wrapText="1"/>
    </xf>
    <xf numFmtId="0" fontId="54" fillId="35" borderId="24" xfId="0" applyFont="1" applyFill="1" applyBorder="1" applyAlignment="1">
      <alignment horizontal="center" vertical="center" wrapText="1"/>
    </xf>
    <xf numFmtId="0" fontId="54" fillId="35" borderId="25" xfId="0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 wrapText="1"/>
    </xf>
    <xf numFmtId="0" fontId="54" fillId="35" borderId="27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2" fontId="54" fillId="35" borderId="28" xfId="0" applyNumberFormat="1" applyFont="1" applyFill="1" applyBorder="1" applyAlignment="1">
      <alignment horizontal="center" vertical="center" wrapText="1"/>
    </xf>
    <xf numFmtId="0" fontId="54" fillId="35" borderId="29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2" fontId="54" fillId="35" borderId="30" xfId="0" applyNumberFormat="1" applyFont="1" applyFill="1" applyBorder="1" applyAlignment="1">
      <alignment horizontal="center" vertical="center" wrapText="1"/>
    </xf>
    <xf numFmtId="2" fontId="54" fillId="35" borderId="31" xfId="0" applyNumberFormat="1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0" fontId="56" fillId="35" borderId="21" xfId="0" applyFont="1" applyFill="1" applyBorder="1" applyAlignment="1">
      <alignment horizontal="center" vertical="center" wrapText="1"/>
    </xf>
    <xf numFmtId="0" fontId="56" fillId="35" borderId="26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E63" sqref="A1:E63"/>
    </sheetView>
  </sheetViews>
  <sheetFormatPr defaultColWidth="9" defaultRowHeight="14.25"/>
  <cols>
    <col min="1" max="1" width="4.19921875" style="18" customWidth="1"/>
    <col min="2" max="2" width="10.59765625" style="18" customWidth="1"/>
    <col min="3" max="3" width="40.59765625" style="18" customWidth="1"/>
    <col min="4" max="5" width="10.59765625" style="18" customWidth="1"/>
    <col min="6" max="10" width="9" style="18" customWidth="1"/>
    <col min="11" max="11" width="9.5" style="18" bestFit="1" customWidth="1"/>
    <col min="12" max="16384" width="9" style="18" customWidth="1"/>
  </cols>
  <sheetData>
    <row r="1" spans="1:5" ht="46.5" customHeight="1" thickBot="1">
      <c r="A1" s="63" t="s">
        <v>53</v>
      </c>
      <c r="B1" s="64"/>
      <c r="C1" s="64"/>
      <c r="D1" s="64"/>
      <c r="E1" s="65"/>
    </row>
    <row r="2" spans="1:5" ht="30.75" customHeight="1" thickBo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12</v>
      </c>
    </row>
    <row r="3" spans="1:5" ht="22.5" customHeight="1" thickBot="1">
      <c r="A3" s="21">
        <v>1</v>
      </c>
      <c r="B3" s="22">
        <v>2</v>
      </c>
      <c r="C3" s="22">
        <v>3</v>
      </c>
      <c r="D3" s="22">
        <v>4</v>
      </c>
      <c r="E3" s="22">
        <v>5</v>
      </c>
    </row>
    <row r="4" spans="1:5" ht="14.25" thickBot="1">
      <c r="A4" s="21" t="s">
        <v>4</v>
      </c>
      <c r="B4" s="59" t="s">
        <v>64</v>
      </c>
      <c r="C4" s="60"/>
      <c r="D4" s="60"/>
      <c r="E4" s="61"/>
    </row>
    <row r="5" spans="1:5" ht="27" customHeight="1">
      <c r="A5" s="50">
        <v>1</v>
      </c>
      <c r="B5" s="50" t="s">
        <v>6</v>
      </c>
      <c r="C5" s="4" t="s">
        <v>57</v>
      </c>
      <c r="D5" s="50" t="s">
        <v>5</v>
      </c>
      <c r="E5" s="50">
        <v>0.966</v>
      </c>
    </row>
    <row r="6" spans="1:5" ht="14.25" thickBot="1">
      <c r="A6" s="51"/>
      <c r="B6" s="51"/>
      <c r="C6" s="5" t="s">
        <v>44</v>
      </c>
      <c r="D6" s="51"/>
      <c r="E6" s="51"/>
    </row>
    <row r="7" spans="1:5" ht="41.25">
      <c r="A7" s="50">
        <v>2</v>
      </c>
      <c r="B7" s="50" t="s">
        <v>6</v>
      </c>
      <c r="C7" s="4" t="s">
        <v>103</v>
      </c>
      <c r="D7" s="50" t="s">
        <v>39</v>
      </c>
      <c r="E7" s="50">
        <v>12.75</v>
      </c>
    </row>
    <row r="8" spans="1:5" ht="14.25" thickBot="1">
      <c r="A8" s="51"/>
      <c r="B8" s="51"/>
      <c r="C8" s="5" t="s">
        <v>66</v>
      </c>
      <c r="D8" s="51"/>
      <c r="E8" s="51"/>
    </row>
    <row r="9" spans="1:5" ht="14.25" thickBot="1">
      <c r="A9" s="21" t="s">
        <v>7</v>
      </c>
      <c r="B9" s="59" t="s">
        <v>65</v>
      </c>
      <c r="C9" s="60"/>
      <c r="D9" s="60"/>
      <c r="E9" s="61"/>
    </row>
    <row r="10" spans="1:5" ht="69">
      <c r="A10" s="50">
        <v>3</v>
      </c>
      <c r="B10" s="50" t="s">
        <v>6</v>
      </c>
      <c r="C10" s="4" t="s">
        <v>78</v>
      </c>
      <c r="D10" s="50" t="s">
        <v>27</v>
      </c>
      <c r="E10" s="52">
        <v>270.48</v>
      </c>
    </row>
    <row r="11" spans="1:5" ht="18.75" customHeight="1" thickBot="1">
      <c r="A11" s="51"/>
      <c r="B11" s="51"/>
      <c r="C11" s="5" t="s">
        <v>70</v>
      </c>
      <c r="D11" s="51"/>
      <c r="E11" s="53"/>
    </row>
    <row r="12" spans="1:5" ht="82.5">
      <c r="A12" s="50">
        <v>4</v>
      </c>
      <c r="B12" s="50" t="s">
        <v>6</v>
      </c>
      <c r="C12" s="4" t="s">
        <v>68</v>
      </c>
      <c r="D12" s="50" t="s">
        <v>27</v>
      </c>
      <c r="E12" s="52">
        <v>225.45</v>
      </c>
    </row>
    <row r="13" spans="1:10" ht="48" thickBot="1">
      <c r="A13" s="51"/>
      <c r="B13" s="51"/>
      <c r="C13" s="5" t="s">
        <v>74</v>
      </c>
      <c r="D13" s="51"/>
      <c r="E13" s="53"/>
      <c r="J13" s="42"/>
    </row>
    <row r="14" spans="1:12" ht="82.5">
      <c r="A14" s="50">
        <v>5</v>
      </c>
      <c r="B14" s="50" t="s">
        <v>6</v>
      </c>
      <c r="C14" s="4" t="s">
        <v>55</v>
      </c>
      <c r="D14" s="50" t="s">
        <v>27</v>
      </c>
      <c r="E14" s="52">
        <f>E10</f>
        <v>270.48</v>
      </c>
      <c r="J14" s="42"/>
      <c r="K14" s="42"/>
      <c r="L14" s="42"/>
    </row>
    <row r="15" spans="1:10" ht="21" customHeight="1" thickBot="1">
      <c r="A15" s="51"/>
      <c r="B15" s="51"/>
      <c r="C15" s="5" t="s">
        <v>69</v>
      </c>
      <c r="D15" s="51"/>
      <c r="E15" s="53"/>
      <c r="J15" s="42"/>
    </row>
    <row r="16" spans="1:5" ht="14.25" thickBot="1">
      <c r="A16" s="21" t="s">
        <v>9</v>
      </c>
      <c r="B16" s="59" t="s">
        <v>71</v>
      </c>
      <c r="C16" s="60"/>
      <c r="D16" s="60"/>
      <c r="E16" s="61"/>
    </row>
    <row r="17" spans="1:5" ht="41.25">
      <c r="A17" s="50">
        <v>6</v>
      </c>
      <c r="B17" s="50" t="s">
        <v>6</v>
      </c>
      <c r="C17" s="4" t="s">
        <v>76</v>
      </c>
      <c r="D17" s="50" t="s">
        <v>27</v>
      </c>
      <c r="E17" s="52">
        <v>3.05</v>
      </c>
    </row>
    <row r="18" spans="1:5" ht="17.25" thickBot="1">
      <c r="A18" s="51"/>
      <c r="B18" s="51"/>
      <c r="C18" s="5" t="s">
        <v>77</v>
      </c>
      <c r="D18" s="51"/>
      <c r="E18" s="53"/>
    </row>
    <row r="19" spans="1:5" ht="41.25">
      <c r="A19" s="50">
        <v>7</v>
      </c>
      <c r="B19" s="50" t="s">
        <v>6</v>
      </c>
      <c r="C19" s="4" t="s">
        <v>72</v>
      </c>
      <c r="D19" s="50" t="s">
        <v>39</v>
      </c>
      <c r="E19" s="52">
        <v>15.25</v>
      </c>
    </row>
    <row r="20" spans="1:5" ht="14.25" thickBot="1">
      <c r="A20" s="51"/>
      <c r="B20" s="51"/>
      <c r="C20" s="5" t="s">
        <v>73</v>
      </c>
      <c r="D20" s="51"/>
      <c r="E20" s="53"/>
    </row>
    <row r="21" spans="1:5" ht="41.25">
      <c r="A21" s="50">
        <v>8</v>
      </c>
      <c r="B21" s="50" t="s">
        <v>6</v>
      </c>
      <c r="C21" s="4" t="s">
        <v>102</v>
      </c>
      <c r="D21" s="50" t="s">
        <v>27</v>
      </c>
      <c r="E21" s="52">
        <v>1.91</v>
      </c>
    </row>
    <row r="22" spans="1:5" ht="23.25" customHeight="1" thickBot="1">
      <c r="A22" s="51"/>
      <c r="B22" s="51"/>
      <c r="C22" s="5" t="s">
        <v>75</v>
      </c>
      <c r="D22" s="51"/>
      <c r="E22" s="53"/>
    </row>
    <row r="23" spans="1:5" ht="41.25">
      <c r="A23" s="50">
        <v>9</v>
      </c>
      <c r="B23" s="50" t="s">
        <v>6</v>
      </c>
      <c r="C23" s="4" t="s">
        <v>79</v>
      </c>
      <c r="D23" s="50" t="s">
        <v>27</v>
      </c>
      <c r="E23" s="52">
        <v>90.56</v>
      </c>
    </row>
    <row r="24" spans="1:5" ht="23.25" customHeight="1" thickBot="1">
      <c r="A24" s="51"/>
      <c r="B24" s="51"/>
      <c r="C24" s="5" t="s">
        <v>96</v>
      </c>
      <c r="D24" s="51"/>
      <c r="E24" s="53"/>
    </row>
    <row r="25" spans="1:5" ht="69">
      <c r="A25" s="50">
        <v>10</v>
      </c>
      <c r="B25" s="50" t="s">
        <v>109</v>
      </c>
      <c r="C25" s="4" t="s">
        <v>112</v>
      </c>
      <c r="D25" s="50" t="s">
        <v>36</v>
      </c>
      <c r="E25" s="52">
        <v>3.28</v>
      </c>
    </row>
    <row r="26" spans="1:5" ht="17.25" thickBot="1">
      <c r="A26" s="51"/>
      <c r="B26" s="51"/>
      <c r="C26" s="5" t="s">
        <v>110</v>
      </c>
      <c r="D26" s="51"/>
      <c r="E26" s="53"/>
    </row>
    <row r="27" spans="1:5" ht="27">
      <c r="A27" s="50">
        <v>11</v>
      </c>
      <c r="B27" s="50" t="s">
        <v>6</v>
      </c>
      <c r="C27" s="4" t="s">
        <v>105</v>
      </c>
      <c r="D27" s="50" t="s">
        <v>106</v>
      </c>
      <c r="E27" s="52">
        <v>0.01</v>
      </c>
    </row>
    <row r="28" spans="1:5" ht="22.5" customHeight="1" thickBot="1">
      <c r="A28" s="51"/>
      <c r="B28" s="51"/>
      <c r="C28" s="5" t="s">
        <v>107</v>
      </c>
      <c r="D28" s="51"/>
      <c r="E28" s="53"/>
    </row>
    <row r="29" spans="1:5" ht="14.25" thickBot="1">
      <c r="A29" s="21" t="s">
        <v>10</v>
      </c>
      <c r="B29" s="59" t="s">
        <v>23</v>
      </c>
      <c r="C29" s="60"/>
      <c r="D29" s="60"/>
      <c r="E29" s="61"/>
    </row>
    <row r="30" spans="1:9" ht="41.25">
      <c r="A30" s="50">
        <v>12</v>
      </c>
      <c r="B30" s="50" t="s">
        <v>6</v>
      </c>
      <c r="C30" s="4" t="s">
        <v>56</v>
      </c>
      <c r="D30" s="50" t="s">
        <v>36</v>
      </c>
      <c r="E30" s="52">
        <v>4053.44</v>
      </c>
      <c r="I30" s="36"/>
    </row>
    <row r="31" spans="1:5" ht="17.25" thickBot="1">
      <c r="A31" s="51"/>
      <c r="B31" s="51"/>
      <c r="C31" s="5" t="s">
        <v>58</v>
      </c>
      <c r="D31" s="51"/>
      <c r="E31" s="53"/>
    </row>
    <row r="32" spans="1:5" ht="54.75">
      <c r="A32" s="50">
        <v>13</v>
      </c>
      <c r="B32" s="50" t="s">
        <v>6</v>
      </c>
      <c r="C32" s="4" t="s">
        <v>59</v>
      </c>
      <c r="D32" s="50" t="s">
        <v>36</v>
      </c>
      <c r="E32" s="52">
        <v>4115.34</v>
      </c>
    </row>
    <row r="33" spans="1:5" ht="33.75" thickBot="1">
      <c r="A33" s="51"/>
      <c r="B33" s="51"/>
      <c r="C33" s="5" t="s">
        <v>61</v>
      </c>
      <c r="D33" s="51"/>
      <c r="E33" s="53"/>
    </row>
    <row r="34" spans="1:5" ht="27">
      <c r="A34" s="50">
        <v>14</v>
      </c>
      <c r="B34" s="50" t="s">
        <v>99</v>
      </c>
      <c r="C34" s="4" t="s">
        <v>100</v>
      </c>
      <c r="D34" s="50" t="s">
        <v>36</v>
      </c>
      <c r="E34" s="52">
        <f>E32</f>
        <v>4115.34</v>
      </c>
    </row>
    <row r="35" spans="1:5" ht="17.25" thickBot="1">
      <c r="A35" s="51"/>
      <c r="B35" s="51"/>
      <c r="C35" s="5" t="s">
        <v>114</v>
      </c>
      <c r="D35" s="51"/>
      <c r="E35" s="53"/>
    </row>
    <row r="36" spans="1:5" ht="69">
      <c r="A36" s="50">
        <v>15</v>
      </c>
      <c r="B36" s="50" t="s">
        <v>6</v>
      </c>
      <c r="C36" s="4" t="s">
        <v>60</v>
      </c>
      <c r="D36" s="50" t="s">
        <v>36</v>
      </c>
      <c r="E36" s="52">
        <v>4115.34</v>
      </c>
    </row>
    <row r="37" spans="1:5" ht="24" customHeight="1" thickBot="1">
      <c r="A37" s="51"/>
      <c r="B37" s="51"/>
      <c r="C37" s="5" t="s">
        <v>115</v>
      </c>
      <c r="D37" s="51"/>
      <c r="E37" s="53"/>
    </row>
    <row r="38" spans="1:5" ht="14.25" thickBot="1">
      <c r="A38" s="21" t="s">
        <v>25</v>
      </c>
      <c r="B38" s="59" t="s">
        <v>8</v>
      </c>
      <c r="C38" s="60"/>
      <c r="D38" s="60"/>
      <c r="E38" s="61"/>
    </row>
    <row r="39" spans="1:5" ht="49.5" customHeight="1">
      <c r="A39" s="50">
        <v>16</v>
      </c>
      <c r="B39" s="50" t="s">
        <v>6</v>
      </c>
      <c r="C39" s="4" t="s">
        <v>104</v>
      </c>
      <c r="D39" s="50" t="s">
        <v>36</v>
      </c>
      <c r="E39" s="52">
        <v>3997.42</v>
      </c>
    </row>
    <row r="40" spans="1:5" ht="37.5" customHeight="1" thickBot="1">
      <c r="A40" s="51"/>
      <c r="B40" s="51"/>
      <c r="C40" s="5" t="s">
        <v>45</v>
      </c>
      <c r="D40" s="51"/>
      <c r="E40" s="53"/>
    </row>
    <row r="41" spans="1:5" ht="63.75" customHeight="1">
      <c r="A41" s="50">
        <v>17</v>
      </c>
      <c r="B41" s="50" t="s">
        <v>6</v>
      </c>
      <c r="C41" s="4" t="s">
        <v>62</v>
      </c>
      <c r="D41" s="50" t="s">
        <v>36</v>
      </c>
      <c r="E41" s="52">
        <v>3997.42</v>
      </c>
    </row>
    <row r="42" spans="1:5" ht="24" customHeight="1" thickBot="1">
      <c r="A42" s="51"/>
      <c r="B42" s="51"/>
      <c r="C42" s="5" t="s">
        <v>116</v>
      </c>
      <c r="D42" s="51"/>
      <c r="E42" s="53"/>
    </row>
    <row r="43" spans="1:14" ht="44.25">
      <c r="A43" s="50">
        <v>18</v>
      </c>
      <c r="B43" s="50" t="s">
        <v>6</v>
      </c>
      <c r="C43" s="4" t="s">
        <v>63</v>
      </c>
      <c r="D43" s="50" t="s">
        <v>36</v>
      </c>
      <c r="E43" s="52">
        <v>3879</v>
      </c>
      <c r="I43" s="36"/>
      <c r="J43" s="37"/>
      <c r="K43" s="36"/>
      <c r="L43" s="36"/>
      <c r="M43" s="36"/>
      <c r="N43" s="19"/>
    </row>
    <row r="44" spans="1:13" ht="40.5" customHeight="1" thickBot="1">
      <c r="A44" s="51"/>
      <c r="B44" s="51"/>
      <c r="C44" s="5" t="s">
        <v>46</v>
      </c>
      <c r="D44" s="51"/>
      <c r="E44" s="53"/>
      <c r="I44" s="36"/>
      <c r="J44" s="36"/>
      <c r="K44" s="36"/>
      <c r="L44" s="36"/>
      <c r="M44" s="36"/>
    </row>
    <row r="45" spans="1:13" ht="54.75">
      <c r="A45" s="50">
        <v>19</v>
      </c>
      <c r="B45" s="50" t="s">
        <v>6</v>
      </c>
      <c r="C45" s="4" t="s">
        <v>54</v>
      </c>
      <c r="D45" s="50" t="s">
        <v>36</v>
      </c>
      <c r="E45" s="52">
        <v>3879</v>
      </c>
      <c r="I45" s="36"/>
      <c r="J45" s="66"/>
      <c r="K45" s="37"/>
      <c r="L45" s="36"/>
      <c r="M45" s="36"/>
    </row>
    <row r="46" spans="1:13" ht="24" customHeight="1" thickBot="1">
      <c r="A46" s="51"/>
      <c r="B46" s="51"/>
      <c r="C46" s="17" t="s">
        <v>117</v>
      </c>
      <c r="D46" s="51"/>
      <c r="E46" s="53"/>
      <c r="I46" s="36"/>
      <c r="J46" s="66"/>
      <c r="K46" s="36"/>
      <c r="L46" s="36"/>
      <c r="M46" s="36"/>
    </row>
    <row r="47" spans="1:13" ht="14.25" thickBot="1">
      <c r="A47" s="40" t="s">
        <v>37</v>
      </c>
      <c r="B47" s="59" t="s">
        <v>40</v>
      </c>
      <c r="C47" s="60"/>
      <c r="D47" s="60"/>
      <c r="E47" s="67"/>
      <c r="I47" s="36"/>
      <c r="J47" s="37"/>
      <c r="K47" s="36"/>
      <c r="L47" s="36"/>
      <c r="M47" s="36"/>
    </row>
    <row r="48" spans="1:13" ht="41.25">
      <c r="A48" s="56">
        <v>20</v>
      </c>
      <c r="B48" s="56" t="s">
        <v>81</v>
      </c>
      <c r="C48" s="43" t="s">
        <v>82</v>
      </c>
      <c r="D48" s="56" t="s">
        <v>36</v>
      </c>
      <c r="E48" s="62">
        <v>478.76</v>
      </c>
      <c r="I48" s="36"/>
      <c r="J48" s="36"/>
      <c r="K48" s="36"/>
      <c r="L48" s="36"/>
      <c r="M48" s="36"/>
    </row>
    <row r="49" spans="1:5" ht="17.25" thickBot="1">
      <c r="A49" s="51"/>
      <c r="B49" s="51"/>
      <c r="C49" s="26" t="s">
        <v>48</v>
      </c>
      <c r="D49" s="51"/>
      <c r="E49" s="53"/>
    </row>
    <row r="50" spans="1:5" ht="54.75">
      <c r="A50" s="56">
        <v>21</v>
      </c>
      <c r="B50" s="56" t="s">
        <v>81</v>
      </c>
      <c r="C50" s="4" t="s">
        <v>83</v>
      </c>
      <c r="D50" s="56" t="s">
        <v>36</v>
      </c>
      <c r="E50" s="62">
        <v>478.76</v>
      </c>
    </row>
    <row r="51" spans="1:5" ht="18.75" customHeight="1" thickBot="1">
      <c r="A51" s="51"/>
      <c r="B51" s="51"/>
      <c r="C51" s="5" t="s">
        <v>48</v>
      </c>
      <c r="D51" s="51"/>
      <c r="E51" s="53"/>
    </row>
    <row r="52" spans="1:5" ht="54.75">
      <c r="A52" s="54">
        <v>22</v>
      </c>
      <c r="B52" s="56" t="s">
        <v>24</v>
      </c>
      <c r="C52" s="25" t="s">
        <v>90</v>
      </c>
      <c r="D52" s="50" t="s">
        <v>27</v>
      </c>
      <c r="E52" s="57">
        <v>59.4</v>
      </c>
    </row>
    <row r="53" spans="1:5" ht="61.5" thickBot="1">
      <c r="A53" s="55"/>
      <c r="B53" s="51"/>
      <c r="C53" s="26" t="s">
        <v>84</v>
      </c>
      <c r="D53" s="51"/>
      <c r="E53" s="58"/>
    </row>
    <row r="54" spans="1:5" ht="54.75">
      <c r="A54" s="56">
        <v>23</v>
      </c>
      <c r="B54" s="56" t="s">
        <v>24</v>
      </c>
      <c r="C54" s="4" t="s">
        <v>86</v>
      </c>
      <c r="D54" s="56" t="s">
        <v>36</v>
      </c>
      <c r="E54" s="57">
        <v>857.37</v>
      </c>
    </row>
    <row r="55" spans="1:5" ht="30.75" thickBot="1">
      <c r="A55" s="51"/>
      <c r="B55" s="51"/>
      <c r="C55" s="26" t="s">
        <v>85</v>
      </c>
      <c r="D55" s="51"/>
      <c r="E55" s="58"/>
    </row>
    <row r="56" spans="1:5" ht="14.25" thickBot="1">
      <c r="A56" s="21" t="s">
        <v>80</v>
      </c>
      <c r="B56" s="59" t="s">
        <v>26</v>
      </c>
      <c r="C56" s="60"/>
      <c r="D56" s="60"/>
      <c r="E56" s="61"/>
    </row>
    <row r="57" spans="1:5" ht="42" thickBot="1">
      <c r="A57" s="16">
        <v>24</v>
      </c>
      <c r="B57" s="6" t="s">
        <v>24</v>
      </c>
      <c r="C57" s="9" t="s">
        <v>88</v>
      </c>
      <c r="D57" s="6" t="s">
        <v>11</v>
      </c>
      <c r="E57" s="10">
        <v>18</v>
      </c>
    </row>
    <row r="58" spans="1:5" ht="41.25">
      <c r="A58" s="50">
        <v>25</v>
      </c>
      <c r="B58" s="50" t="s">
        <v>24</v>
      </c>
      <c r="C58" s="34" t="s">
        <v>89</v>
      </c>
      <c r="D58" s="50" t="s">
        <v>11</v>
      </c>
      <c r="E58" s="52">
        <v>26</v>
      </c>
    </row>
    <row r="59" spans="1:5" ht="83.25" thickBot="1">
      <c r="A59" s="51"/>
      <c r="B59" s="51"/>
      <c r="C59" s="35" t="s">
        <v>113</v>
      </c>
      <c r="D59" s="51"/>
      <c r="E59" s="53"/>
    </row>
    <row r="60" spans="1:5" ht="20.25" customHeight="1" thickBot="1">
      <c r="A60" s="21" t="s">
        <v>87</v>
      </c>
      <c r="B60" s="59" t="s">
        <v>38</v>
      </c>
      <c r="C60" s="60"/>
      <c r="D60" s="60"/>
      <c r="E60" s="61"/>
    </row>
    <row r="61" spans="1:5" ht="55.5" thickBot="1">
      <c r="A61" s="39">
        <v>26</v>
      </c>
      <c r="B61" s="6" t="s">
        <v>24</v>
      </c>
      <c r="C61" s="7" t="s">
        <v>67</v>
      </c>
      <c r="D61" s="6" t="s">
        <v>39</v>
      </c>
      <c r="E61" s="10">
        <v>6.3</v>
      </c>
    </row>
    <row r="62" spans="1:5" ht="61.5" customHeight="1" thickBot="1">
      <c r="A62" s="38">
        <v>27</v>
      </c>
      <c r="B62" s="6" t="s">
        <v>24</v>
      </c>
      <c r="C62" s="7" t="s">
        <v>47</v>
      </c>
      <c r="D62" s="6" t="s">
        <v>39</v>
      </c>
      <c r="E62" s="10">
        <v>5.2</v>
      </c>
    </row>
    <row r="63" spans="1:5" ht="27.75" thickBot="1">
      <c r="A63" s="30">
        <v>28</v>
      </c>
      <c r="B63" s="6" t="s">
        <v>24</v>
      </c>
      <c r="C63" s="7" t="s">
        <v>91</v>
      </c>
      <c r="D63" s="6" t="s">
        <v>39</v>
      </c>
      <c r="E63" s="10">
        <v>88</v>
      </c>
    </row>
    <row r="65" spans="3:4" ht="47.25" customHeight="1">
      <c r="C65" s="44"/>
      <c r="D65" s="36"/>
    </row>
    <row r="68" ht="60" customHeight="1"/>
  </sheetData>
  <sheetProtection/>
  <mergeCells count="106">
    <mergeCell ref="A12:A13"/>
    <mergeCell ref="B12:B13"/>
    <mergeCell ref="D12:D13"/>
    <mergeCell ref="E12:E13"/>
    <mergeCell ref="A10:A11"/>
    <mergeCell ref="B10:B11"/>
    <mergeCell ref="D10:D11"/>
    <mergeCell ref="E10:E11"/>
    <mergeCell ref="A43:A44"/>
    <mergeCell ref="B43:B44"/>
    <mergeCell ref="A50:A51"/>
    <mergeCell ref="B50:B51"/>
    <mergeCell ref="D50:D51"/>
    <mergeCell ref="E50:E51"/>
    <mergeCell ref="E43:E44"/>
    <mergeCell ref="J45:J46"/>
    <mergeCell ref="B47:E47"/>
    <mergeCell ref="D41:D42"/>
    <mergeCell ref="E41:E42"/>
    <mergeCell ref="D36:D37"/>
    <mergeCell ref="E36:E37"/>
    <mergeCell ref="E45:E46"/>
    <mergeCell ref="B38:E38"/>
    <mergeCell ref="B39:B40"/>
    <mergeCell ref="E39:E40"/>
    <mergeCell ref="A1:E1"/>
    <mergeCell ref="B4:E4"/>
    <mergeCell ref="A5:A6"/>
    <mergeCell ref="B5:B6"/>
    <mergeCell ref="D5:D6"/>
    <mergeCell ref="E5:E6"/>
    <mergeCell ref="B54:B55"/>
    <mergeCell ref="B60:E60"/>
    <mergeCell ref="A45:A46"/>
    <mergeCell ref="D54:D55"/>
    <mergeCell ref="B45:B46"/>
    <mergeCell ref="D45:D46"/>
    <mergeCell ref="E54:E55"/>
    <mergeCell ref="E48:E49"/>
    <mergeCell ref="A48:A49"/>
    <mergeCell ref="B48:B49"/>
    <mergeCell ref="A30:A31"/>
    <mergeCell ref="A41:A42"/>
    <mergeCell ref="D30:D31"/>
    <mergeCell ref="B56:E56"/>
    <mergeCell ref="A36:A37"/>
    <mergeCell ref="A39:A40"/>
    <mergeCell ref="D43:D44"/>
    <mergeCell ref="B36:B37"/>
    <mergeCell ref="E32:E33"/>
    <mergeCell ref="A54:A55"/>
    <mergeCell ref="D32:D33"/>
    <mergeCell ref="B32:B33"/>
    <mergeCell ref="A32:A33"/>
    <mergeCell ref="E30:E31"/>
    <mergeCell ref="B30:B31"/>
    <mergeCell ref="A14:A15"/>
    <mergeCell ref="B14:B15"/>
    <mergeCell ref="D14:D15"/>
    <mergeCell ref="E14:E15"/>
    <mergeCell ref="B29:E29"/>
    <mergeCell ref="A7:A8"/>
    <mergeCell ref="B7:B8"/>
    <mergeCell ref="D7:D8"/>
    <mergeCell ref="E7:E8"/>
    <mergeCell ref="B9:E9"/>
    <mergeCell ref="A58:A59"/>
    <mergeCell ref="B58:B59"/>
    <mergeCell ref="D58:D59"/>
    <mergeCell ref="E58:E59"/>
    <mergeCell ref="D39:D40"/>
    <mergeCell ref="B16:E16"/>
    <mergeCell ref="A17:A18"/>
    <mergeCell ref="B17:B18"/>
    <mergeCell ref="D17:D18"/>
    <mergeCell ref="E17:E18"/>
    <mergeCell ref="A19:A20"/>
    <mergeCell ref="B19:B20"/>
    <mergeCell ref="D19:D20"/>
    <mergeCell ref="E19:E20"/>
    <mergeCell ref="A27:A28"/>
    <mergeCell ref="B27:B28"/>
    <mergeCell ref="D27:D28"/>
    <mergeCell ref="E27:E28"/>
    <mergeCell ref="A21:A22"/>
    <mergeCell ref="B21:B22"/>
    <mergeCell ref="D21:D22"/>
    <mergeCell ref="E21:E22"/>
    <mergeCell ref="A23:A24"/>
    <mergeCell ref="B23:B24"/>
    <mergeCell ref="A52:A53"/>
    <mergeCell ref="B52:B53"/>
    <mergeCell ref="D52:D53"/>
    <mergeCell ref="E52:E53"/>
    <mergeCell ref="A34:A35"/>
    <mergeCell ref="B34:B35"/>
    <mergeCell ref="D34:D35"/>
    <mergeCell ref="E34:E35"/>
    <mergeCell ref="B41:B42"/>
    <mergeCell ref="D48:D49"/>
    <mergeCell ref="A25:A26"/>
    <mergeCell ref="B25:B26"/>
    <mergeCell ref="D25:D26"/>
    <mergeCell ref="E25:E26"/>
    <mergeCell ref="D23:D24"/>
    <mergeCell ref="E23:E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131" zoomScaleNormal="131" zoomScalePageLayoutView="0" workbookViewId="0" topLeftCell="A46">
      <selection activeCell="C68" sqref="C68"/>
    </sheetView>
  </sheetViews>
  <sheetFormatPr defaultColWidth="9" defaultRowHeight="14.25"/>
  <cols>
    <col min="1" max="1" width="3.59765625" style="1" customWidth="1"/>
    <col min="2" max="2" width="10.59765625" style="1" customWidth="1"/>
    <col min="3" max="3" width="33.59765625" style="1" customWidth="1"/>
    <col min="4" max="4" width="6" style="1" customWidth="1"/>
    <col min="5" max="5" width="8.59765625" style="1" customWidth="1"/>
    <col min="6" max="6" width="8.59765625" style="14" customWidth="1"/>
    <col min="7" max="7" width="9.3984375" style="14" customWidth="1"/>
    <col min="8" max="11" width="9" style="1" customWidth="1"/>
    <col min="12" max="13" width="10.3984375" style="1" bestFit="1" customWidth="1"/>
    <col min="14" max="16384" width="9" style="1" customWidth="1"/>
  </cols>
  <sheetData>
    <row r="1" spans="1:7" ht="38.25" customHeight="1" thickBot="1">
      <c r="A1" s="79" t="s">
        <v>118</v>
      </c>
      <c r="B1" s="80"/>
      <c r="C1" s="80"/>
      <c r="D1" s="80"/>
      <c r="E1" s="80"/>
      <c r="F1" s="80"/>
      <c r="G1" s="81"/>
    </row>
    <row r="2" spans="1:12" ht="27.75" thickBot="1">
      <c r="A2" s="49" t="s">
        <v>0</v>
      </c>
      <c r="B2" s="49" t="s">
        <v>32</v>
      </c>
      <c r="C2" s="49" t="s">
        <v>2</v>
      </c>
      <c r="D2" s="49" t="s">
        <v>28</v>
      </c>
      <c r="E2" s="49" t="s">
        <v>12</v>
      </c>
      <c r="F2" s="23" t="s">
        <v>13</v>
      </c>
      <c r="G2" s="23" t="s">
        <v>14</v>
      </c>
      <c r="L2" s="2"/>
    </row>
    <row r="3" spans="1:7" ht="14.25" thickBot="1">
      <c r="A3" s="21">
        <v>1</v>
      </c>
      <c r="B3" s="49">
        <v>2</v>
      </c>
      <c r="C3" s="49">
        <v>3</v>
      </c>
      <c r="D3" s="49">
        <v>4</v>
      </c>
      <c r="E3" s="49">
        <v>5</v>
      </c>
      <c r="F3" s="24">
        <v>6</v>
      </c>
      <c r="G3" s="24">
        <v>7</v>
      </c>
    </row>
    <row r="4" spans="1:7" ht="15" customHeight="1" thickBot="1">
      <c r="A4" s="21" t="s">
        <v>4</v>
      </c>
      <c r="B4" s="82" t="s">
        <v>93</v>
      </c>
      <c r="C4" s="82"/>
      <c r="D4" s="82"/>
      <c r="E4" s="82"/>
      <c r="F4" s="82"/>
      <c r="G4" s="82"/>
    </row>
    <row r="5" spans="1:7" ht="27.75" thickBot="1">
      <c r="A5" s="45">
        <v>1</v>
      </c>
      <c r="B5" s="33" t="s">
        <v>19</v>
      </c>
      <c r="C5" s="9" t="str">
        <f>PR!C5</f>
        <v>Roboty pomiarowe w terenie równinnym w km 0+000,00 - 0+966,00</v>
      </c>
      <c r="D5" s="12" t="s">
        <v>5</v>
      </c>
      <c r="E5" s="12">
        <f>PR!E5</f>
        <v>0.966</v>
      </c>
      <c r="F5" s="11"/>
      <c r="G5" s="11"/>
    </row>
    <row r="6" spans="1:7" ht="55.5" thickBot="1">
      <c r="A6" s="45">
        <v>2</v>
      </c>
      <c r="B6" s="33" t="s">
        <v>94</v>
      </c>
      <c r="C6" s="9" t="str">
        <f>PR!C7</f>
        <v>Rozebranie przepustu z rur betonowych o śred. 60,0  cm w km 0+856,60 i wywiezieniem gruzu z terenu rozbiórki na odl. do 1 km</v>
      </c>
      <c r="D6" s="12" t="s">
        <v>39</v>
      </c>
      <c r="E6" s="12">
        <f>PR!E7</f>
        <v>12.75</v>
      </c>
      <c r="F6" s="11"/>
      <c r="G6" s="11"/>
    </row>
    <row r="7" spans="1:7" ht="14.25" thickBot="1">
      <c r="A7" s="49" t="s">
        <v>7</v>
      </c>
      <c r="B7" s="82" t="s">
        <v>92</v>
      </c>
      <c r="C7" s="82"/>
      <c r="D7" s="82"/>
      <c r="E7" s="82"/>
      <c r="F7" s="82"/>
      <c r="G7" s="82"/>
    </row>
    <row r="8" spans="1:7" ht="83.25" thickBot="1">
      <c r="A8" s="41">
        <v>3</v>
      </c>
      <c r="B8" s="8" t="str">
        <f>B10</f>
        <v>D-02.00.01   D-02.01.01   D-04.01.01</v>
      </c>
      <c r="C8" s="31" t="str">
        <f>PR!C10</f>
        <v>Roboty ziemne polegające na mechanicznym formowaniu i zagęszczaniu nasypów wraz z plantowaniem pobocza i skarp z gruntów kat. I-II pozyskanych z wykopów (pod obustronne pobocza gruntowe) w km 0+000,00 - 0+966,00 </v>
      </c>
      <c r="D8" s="46" t="s">
        <v>50</v>
      </c>
      <c r="E8" s="47">
        <f>PR!E10</f>
        <v>270.48</v>
      </c>
      <c r="F8" s="32"/>
      <c r="G8" s="32"/>
    </row>
    <row r="9" spans="1:7" ht="102" customHeight="1" thickBot="1">
      <c r="A9" s="12">
        <v>4</v>
      </c>
      <c r="B9" s="8" t="str">
        <f>B10</f>
        <v>D-02.00.01   D-02.01.01   D-04.01.01</v>
      </c>
      <c r="C9" s="31" t="str">
        <f>PR!C12</f>
        <v>Roboty ziemne polegające na wykonaniu wykopów ( koryta pod warstwy konstrukcyjne nawierzchni w km  0+010,00 – 0+966,00, pod przepust w km 0+856,60 ) mechanicznie w gruncie kat. I-II wraz z profilowaniem i zagęszczeniem podłoża oraz z wywozem urobku na odległość do 3,00 km</v>
      </c>
      <c r="D9" s="46" t="s">
        <v>50</v>
      </c>
      <c r="E9" s="47">
        <f>PR!E12</f>
        <v>225.45</v>
      </c>
      <c r="F9" s="32"/>
      <c r="G9" s="32"/>
    </row>
    <row r="10" spans="1:7" ht="111" thickBot="1">
      <c r="A10" s="48">
        <v>5</v>
      </c>
      <c r="B10" s="46" t="s">
        <v>49</v>
      </c>
      <c r="C10" s="31" t="str">
        <f>PR!C14</f>
        <v>Roboty ziemne polegające na wykonaniu wykopów ( koryta pod warstwy konstrukcyjne nawierzchni w km  0+010,00 – 0+966,00 ) mechanicznie w gruncie kat. I-II wraz z profilowaniem i zagęszczeniem podłoża oraz z przewozem urobku na odległość do 0,50 km (pod obustronne pobocza gruntowe)</v>
      </c>
      <c r="D10" s="46" t="s">
        <v>27</v>
      </c>
      <c r="E10" s="47">
        <f>PR!E14</f>
        <v>270.48</v>
      </c>
      <c r="F10" s="32"/>
      <c r="G10" s="32"/>
    </row>
    <row r="11" spans="1:7" ht="15" customHeight="1" thickBot="1">
      <c r="A11" s="49" t="s">
        <v>9</v>
      </c>
      <c r="B11" s="59" t="s">
        <v>95</v>
      </c>
      <c r="C11" s="60"/>
      <c r="D11" s="60"/>
      <c r="E11" s="60"/>
      <c r="F11" s="60"/>
      <c r="G11" s="67"/>
    </row>
    <row r="12" spans="1:7" ht="42" thickBot="1">
      <c r="A12" s="45">
        <v>6</v>
      </c>
      <c r="B12" s="3" t="s">
        <v>97</v>
      </c>
      <c r="C12" s="9" t="str">
        <f>PR!C17</f>
        <v>Wykonanie ławy żwirowej pod przepust w km 0+856,60 o szer. 1,00 m  i grub. warstwy po zagęszczeniu 20,0 cm</v>
      </c>
      <c r="D12" s="46" t="s">
        <v>27</v>
      </c>
      <c r="E12" s="13">
        <f>PR!E17</f>
        <v>3.05</v>
      </c>
      <c r="F12" s="11"/>
      <c r="G12" s="11"/>
    </row>
    <row r="13" spans="1:7" ht="55.5" thickBot="1">
      <c r="A13" s="45">
        <v>7</v>
      </c>
      <c r="B13" s="12" t="s">
        <v>97</v>
      </c>
      <c r="C13" s="9" t="str">
        <f>PR!C19</f>
        <v>Ułożenie prefabrykowanych przepustów drogowych rurowych, jednootworowych o średnicy 80,0 cm pod koroną drogi w km 0+856,60</v>
      </c>
      <c r="D13" s="12" t="s">
        <v>39</v>
      </c>
      <c r="E13" s="13">
        <f>PR!E19</f>
        <v>15.25</v>
      </c>
      <c r="F13" s="11"/>
      <c r="G13" s="11"/>
    </row>
    <row r="14" spans="1:7" ht="55.5" thickBot="1">
      <c r="A14" s="45">
        <v>8</v>
      </c>
      <c r="B14" s="12" t="s">
        <v>97</v>
      </c>
      <c r="C14" s="9" t="str">
        <f>PR!C21</f>
        <v>Wykonanie ścianek czołowych prostych żelbetowych z betonu C25/30 dla przepustów o średnicy 80,0 cm wraz z izolacją lepikiem w km 0+856,60</v>
      </c>
      <c r="D14" s="46" t="s">
        <v>27</v>
      </c>
      <c r="E14" s="13">
        <f>PR!E21</f>
        <v>1.91</v>
      </c>
      <c r="F14" s="11"/>
      <c r="G14" s="11"/>
    </row>
    <row r="15" spans="1:7" ht="42" thickBot="1">
      <c r="A15" s="45">
        <v>9</v>
      </c>
      <c r="B15" s="12" t="s">
        <v>29</v>
      </c>
      <c r="C15" s="9" t="str">
        <f>PR!C23</f>
        <v>Wykonanie zasypki przepustu kruszywem naturalnym, zagęszczanym warstwami o grub. maks. 20,0 cm w km 0+856,60</v>
      </c>
      <c r="D15" s="46" t="s">
        <v>27</v>
      </c>
      <c r="E15" s="13">
        <f>PR!E23</f>
        <v>90.56</v>
      </c>
      <c r="F15" s="11"/>
      <c r="G15" s="11"/>
    </row>
    <row r="16" spans="1:7" ht="83.25" thickBot="1">
      <c r="A16" s="45">
        <v>10</v>
      </c>
      <c r="B16" s="8" t="s">
        <v>111</v>
      </c>
      <c r="C16" s="9" t="str">
        <f>PR!C25</f>
        <v>Umocnienie skarpy płytami prefabrykowanymi ażurowymi 60x40x8 typu "Meba" z wypełnieniem wolnych przestrzeni humusem i obsianiem trawą, ułożonych na podsypce piaskowej grub. 5,00 cm w km 0+856,60</v>
      </c>
      <c r="D16" s="12" t="s">
        <v>36</v>
      </c>
      <c r="E16" s="13">
        <f>PR!E25</f>
        <v>3.28</v>
      </c>
      <c r="F16" s="11"/>
      <c r="G16" s="11"/>
    </row>
    <row r="17" spans="1:7" ht="27.75" thickBot="1">
      <c r="A17" s="12">
        <v>11</v>
      </c>
      <c r="B17" s="3" t="s">
        <v>108</v>
      </c>
      <c r="C17" s="9" t="str">
        <f>PR!C27</f>
        <v>Karczowanie zagajników i poszycia wraz z wywiezieniem w km 0+856,60</v>
      </c>
      <c r="D17" s="12" t="s">
        <v>106</v>
      </c>
      <c r="E17" s="13">
        <f>PR!E27</f>
        <v>0.01</v>
      </c>
      <c r="F17" s="11"/>
      <c r="G17" s="11"/>
    </row>
    <row r="18" spans="1:7" ht="15" customHeight="1" thickBot="1">
      <c r="A18" s="49" t="s">
        <v>10</v>
      </c>
      <c r="B18" s="59" t="s">
        <v>33</v>
      </c>
      <c r="C18" s="60"/>
      <c r="D18" s="60"/>
      <c r="E18" s="60"/>
      <c r="F18" s="60"/>
      <c r="G18" s="67"/>
    </row>
    <row r="19" spans="1:7" ht="42" thickBot="1">
      <c r="A19" s="45">
        <v>12</v>
      </c>
      <c r="B19" s="3" t="s">
        <v>29</v>
      </c>
      <c r="C19" s="9" t="str">
        <f>PR!C30</f>
        <v>Wykonanie warstwy odsączającej z piasku w km: 0+010,00 – 0+966,00 o szer. 4,24 m  i grub. warstwy po zagęszczeniu 10,0 cm</v>
      </c>
      <c r="D19" s="12" t="s">
        <v>36</v>
      </c>
      <c r="E19" s="13">
        <f>PR!E30</f>
        <v>4053.44</v>
      </c>
      <c r="F19" s="11"/>
      <c r="G19" s="11"/>
    </row>
    <row r="20" spans="1:7" ht="69" thickBot="1">
      <c r="A20" s="45">
        <v>13</v>
      </c>
      <c r="B20" s="12" t="s">
        <v>31</v>
      </c>
      <c r="C20" s="9" t="str">
        <f>PR!C32</f>
        <v>Dowóz kruszywa naturalnego (pospółka żwirowa) do stabilizacji gruntu cementem warstwą o szer. 4,24 m i grub. 16,0 cm wraz z profilowaniem i zagęszczeniem w km: 0+000,00 – 0+966,00</v>
      </c>
      <c r="D20" s="12" t="s">
        <v>36</v>
      </c>
      <c r="E20" s="13">
        <f>PR!E32</f>
        <v>4115.34</v>
      </c>
      <c r="F20" s="11"/>
      <c r="G20" s="11"/>
    </row>
    <row r="21" spans="1:7" ht="27.75" thickBot="1">
      <c r="A21" s="45">
        <v>14</v>
      </c>
      <c r="B21" s="12" t="s">
        <v>101</v>
      </c>
      <c r="C21" s="9" t="str">
        <f>PR!C34</f>
        <v>Profilowanie i zagęszczenie podbudowy żwirowej w km 0+000,00 - 0+966,00</v>
      </c>
      <c r="D21" s="12" t="s">
        <v>36</v>
      </c>
      <c r="E21" s="13">
        <f>PR!E34</f>
        <v>4115.34</v>
      </c>
      <c r="F21" s="11"/>
      <c r="G21" s="11"/>
    </row>
    <row r="22" spans="1:7" ht="83.25" thickBot="1">
      <c r="A22" s="12">
        <v>15</v>
      </c>
      <c r="B22" s="3" t="s">
        <v>30</v>
      </c>
      <c r="C22" s="9" t="str">
        <f>PR!C36</f>
        <v>Wykonanie podbudowy z gruntu stabilizowanego cementem o wytrzymałości Rm = 5,00 MPa, mieszarką bezpośrednio w korycie drogi wraz z pielęgnacją w km 0+000,00 – 0+966,00 o szer. 4,24 m  i grub. warstwy po zagęszczeniu  16,0 cm </v>
      </c>
      <c r="D22" s="12" t="s">
        <v>36</v>
      </c>
      <c r="E22" s="13">
        <f>PR!E36</f>
        <v>4115.34</v>
      </c>
      <c r="F22" s="11"/>
      <c r="G22" s="11"/>
    </row>
    <row r="23" spans="1:7" ht="14.25" thickBot="1">
      <c r="A23" s="49" t="s">
        <v>25</v>
      </c>
      <c r="B23" s="59" t="s">
        <v>34</v>
      </c>
      <c r="C23" s="60"/>
      <c r="D23" s="60"/>
      <c r="E23" s="60"/>
      <c r="F23" s="60"/>
      <c r="G23" s="67"/>
    </row>
    <row r="24" spans="1:7" ht="55.5" thickBot="1">
      <c r="A24" s="45">
        <v>16</v>
      </c>
      <c r="B24" s="3" t="s">
        <v>18</v>
      </c>
      <c r="C24" s="9" t="str">
        <f>PR!C39</f>
        <v>Mechaniczne oczyszczenie i skropienie podbudowy betonowej emulsją asfaltową szybkorozpadową w ilości 0,50 kg/m2 w km 0+000,00 - 0+966,00</v>
      </c>
      <c r="D24" s="12" t="s">
        <v>36</v>
      </c>
      <c r="E24" s="13">
        <f>PR!E39</f>
        <v>3997.42</v>
      </c>
      <c r="F24" s="11"/>
      <c r="G24" s="11"/>
    </row>
    <row r="25" spans="1:7" ht="69" thickBot="1">
      <c r="A25" s="45">
        <v>17</v>
      </c>
      <c r="B25" s="3" t="s">
        <v>20</v>
      </c>
      <c r="C25" s="9" t="str">
        <f>PR!C41</f>
        <v>Wykonanie nawierzchni z mieszanki mineralno-asfaltowej - warstwa wiążąca AC 16 W w km 0+000,00 - 0+966,00 o szer. 4,12 m i grub. warstwy po zagęszczeniu 4,0 cm</v>
      </c>
      <c r="D25" s="12" t="s">
        <v>36</v>
      </c>
      <c r="E25" s="13">
        <f>PR!E41</f>
        <v>3997.42</v>
      </c>
      <c r="F25" s="11"/>
      <c r="G25" s="11"/>
    </row>
    <row r="26" spans="1:7" ht="55.5" thickBot="1">
      <c r="A26" s="45">
        <v>18</v>
      </c>
      <c r="B26" s="15" t="s">
        <v>18</v>
      </c>
      <c r="C26" s="9" t="str">
        <f>PR!C43</f>
        <v>Mechaniczne oczyszczenie i skropienie warstwy wiążącej emulsją asfaltową szybkorozpadową w ilości 0,30 kg/m2 w km 0+000,00 - 0+966,00</v>
      </c>
      <c r="D26" s="12" t="s">
        <v>36</v>
      </c>
      <c r="E26" s="13">
        <f>PR!E43</f>
        <v>3879</v>
      </c>
      <c r="F26" s="11"/>
      <c r="G26" s="11"/>
    </row>
    <row r="27" spans="1:7" ht="55.5" thickBot="1">
      <c r="A27" s="45">
        <v>19</v>
      </c>
      <c r="B27" s="8" t="s">
        <v>21</v>
      </c>
      <c r="C27" s="9" t="str">
        <f>PR!C45</f>
        <v>Wykonanie nawierzchni z mieszanki mineralno-asfaltowej - warstwa ścieralna AC 11 S w km 0+000 - 0+966 o szer. 4,00 m  i grub. warstwy po zagęszczeniu 4,0 cm  </v>
      </c>
      <c r="D27" s="12" t="s">
        <v>36</v>
      </c>
      <c r="E27" s="13">
        <f>PR!E45</f>
        <v>3879</v>
      </c>
      <c r="F27" s="11"/>
      <c r="G27" s="11"/>
    </row>
    <row r="28" spans="1:7" ht="14.25" thickBot="1">
      <c r="A28" s="49" t="s">
        <v>37</v>
      </c>
      <c r="B28" s="59" t="s">
        <v>41</v>
      </c>
      <c r="C28" s="60"/>
      <c r="D28" s="60"/>
      <c r="E28" s="60"/>
      <c r="F28" s="60"/>
      <c r="G28" s="67"/>
    </row>
    <row r="29" spans="1:7" ht="42" thickBot="1">
      <c r="A29" s="28">
        <v>20</v>
      </c>
      <c r="B29" s="3" t="s">
        <v>29</v>
      </c>
      <c r="C29" s="27" t="str">
        <f>PR!C48</f>
        <v>Wykonanie warstwy odsączającej z piasku pod  zjazdy w km 0+000,00 - 0+966,00 o grub. warstwy po zagęszczeniu 10,00 cm</v>
      </c>
      <c r="D29" s="12" t="s">
        <v>36</v>
      </c>
      <c r="E29" s="29">
        <f>PR!E48</f>
        <v>478.76</v>
      </c>
      <c r="F29" s="29"/>
      <c r="G29" s="28"/>
    </row>
    <row r="30" spans="1:7" ht="72" customHeight="1" thickBot="1">
      <c r="A30" s="28">
        <v>21</v>
      </c>
      <c r="B30" s="8" t="s">
        <v>42</v>
      </c>
      <c r="C30" s="27" t="str">
        <f>PR!C50</f>
        <v>Wykonanie nawierzchni zjazdów z kruszywa łamanego 0/31,5 mm stabilizowanego mechanicznie o szer. zmiennej  wraz z profilowaniem w km 0+000,00 - 0+966,00 grub. warstwy po zagęszczeniu 20,00 cm</v>
      </c>
      <c r="D30" s="12" t="s">
        <v>36</v>
      </c>
      <c r="E30" s="29">
        <f>PR!E50</f>
        <v>478.76</v>
      </c>
      <c r="F30" s="29"/>
      <c r="G30" s="28"/>
    </row>
    <row r="31" spans="1:11" ht="55.5" thickBot="1">
      <c r="A31" s="28">
        <v>22</v>
      </c>
      <c r="B31" s="8" t="s">
        <v>98</v>
      </c>
      <c r="C31" s="27" t="str">
        <f>PR!C52</f>
        <v>Wykonanie warstwy wyrównawczej z piasku pod obustronne pobocza o szer. 0,50 m  i grub. 9,0 cm oraz 19,0 cm wraz z profilowaniem w km 0+010,00 - 0+966,00</v>
      </c>
      <c r="D31" s="46" t="s">
        <v>27</v>
      </c>
      <c r="E31" s="29">
        <f>PR!E52</f>
        <v>59.4</v>
      </c>
      <c r="F31" s="29"/>
      <c r="G31" s="28"/>
      <c r="K31" s="1" t="s">
        <v>51</v>
      </c>
    </row>
    <row r="32" spans="1:7" ht="83.25" thickBot="1">
      <c r="A32" s="45">
        <v>23</v>
      </c>
      <c r="B32" s="8" t="s">
        <v>43</v>
      </c>
      <c r="C32" s="9" t="str">
        <f>PR!C54</f>
        <v>Wykonanie obustronnych poboczy z kruszywa łamanego 0/31,5 mm stabilizowanego mechanicznie o szer. 0,50 m  wraz z profilowaniem w km 0+000,00 - 0+966,00, grub. warstwy po zagęszczeniu 15,0 cm</v>
      </c>
      <c r="D32" s="12" t="s">
        <v>36</v>
      </c>
      <c r="E32" s="13">
        <f>PR!E54</f>
        <v>857.37</v>
      </c>
      <c r="F32" s="11"/>
      <c r="G32" s="11"/>
    </row>
    <row r="33" spans="1:7" ht="14.25" thickBot="1">
      <c r="A33" s="49" t="s">
        <v>25</v>
      </c>
      <c r="B33" s="59" t="s">
        <v>35</v>
      </c>
      <c r="C33" s="60"/>
      <c r="D33" s="60"/>
      <c r="E33" s="60"/>
      <c r="F33" s="60"/>
      <c r="G33" s="67"/>
    </row>
    <row r="34" spans="1:7" ht="52.5" customHeight="1" thickBot="1">
      <c r="A34" s="46">
        <v>24</v>
      </c>
      <c r="B34" s="8" t="s">
        <v>22</v>
      </c>
      <c r="C34" s="9" t="str">
        <f>PR!C57</f>
        <v>Ustawienie słupków z rur stalowych dla znaków drogowych o śr. 50 mm z wykonaniem i zasypaniem dołów i ubiciem warstwami</v>
      </c>
      <c r="D34" s="12" t="s">
        <v>11</v>
      </c>
      <c r="E34" s="13">
        <f>PR!E57</f>
        <v>18</v>
      </c>
      <c r="F34" s="11"/>
      <c r="G34" s="11"/>
    </row>
    <row r="35" spans="1:7" ht="42" thickBot="1">
      <c r="A35" s="46">
        <v>25</v>
      </c>
      <c r="B35" s="8" t="s">
        <v>22</v>
      </c>
      <c r="C35" s="9" t="str">
        <f>PR!C58</f>
        <v>Przymocowanie tarcz znaków drogowych średnich z blachy ocynkowanej, odblaskowej do gotowych słupków</v>
      </c>
      <c r="D35" s="12" t="s">
        <v>11</v>
      </c>
      <c r="E35" s="13">
        <f>PR!E58</f>
        <v>26</v>
      </c>
      <c r="F35" s="11"/>
      <c r="G35" s="11"/>
    </row>
    <row r="36" spans="1:7" ht="14.25" thickBot="1">
      <c r="A36" s="49" t="s">
        <v>37</v>
      </c>
      <c r="B36" s="59" t="s">
        <v>38</v>
      </c>
      <c r="C36" s="60"/>
      <c r="D36" s="60"/>
      <c r="E36" s="60"/>
      <c r="F36" s="60"/>
      <c r="G36" s="67"/>
    </row>
    <row r="37" spans="1:7" ht="69" thickBot="1">
      <c r="A37" s="46">
        <v>26</v>
      </c>
      <c r="B37" s="12"/>
      <c r="C37" s="9" t="str">
        <f>PR!C61</f>
        <v>Zabezpieczenie zbieracza melioracyjnego w km 0+479,94 rurami ochronnymi grubościennymi dwudzielnymi typu RHDPE fi 110 mm                                                             L = 6,30 m </v>
      </c>
      <c r="D37" s="12" t="str">
        <f>PR!D62</f>
        <v>m</v>
      </c>
      <c r="E37" s="13">
        <f>PR!E61</f>
        <v>6.3</v>
      </c>
      <c r="F37" s="11"/>
      <c r="G37" s="11"/>
    </row>
    <row r="38" spans="1:7" ht="55.5" thickBot="1">
      <c r="A38" s="12">
        <v>27</v>
      </c>
      <c r="B38" s="12"/>
      <c r="C38" s="9" t="str">
        <f>PR!C62</f>
        <v>Zabezpieczenie sieci telekomunikacyjnej rurami ochronnymi grubościennymi dwudzielnymi typu RHDPE fi 160 mm                                                             L = 5,20 m </v>
      </c>
      <c r="D38" s="12"/>
      <c r="E38" s="13">
        <f>PR!E62</f>
        <v>5.2</v>
      </c>
      <c r="F38" s="11"/>
      <c r="G38" s="11"/>
    </row>
    <row r="39" spans="1:7" ht="42" thickBot="1">
      <c r="A39" s="46">
        <v>28</v>
      </c>
      <c r="B39" s="8" t="s">
        <v>52</v>
      </c>
      <c r="C39" s="9" t="str">
        <f>PR!C63</f>
        <v>Ustawienie barier energochłonnych typu SP-05/U14a                                                                                L = 88,00 m</v>
      </c>
      <c r="D39" s="12" t="str">
        <f>PR!D63</f>
        <v>m</v>
      </c>
      <c r="E39" s="13">
        <f>PR!E63</f>
        <v>88</v>
      </c>
      <c r="F39" s="11"/>
      <c r="G39" s="11"/>
    </row>
    <row r="40" spans="4:7" ht="12.75">
      <c r="D40" s="68" t="s">
        <v>15</v>
      </c>
      <c r="E40" s="69"/>
      <c r="F40" s="70"/>
      <c r="G40" s="74"/>
    </row>
    <row r="41" spans="4:7" ht="13.5" thickBot="1">
      <c r="D41" s="71"/>
      <c r="E41" s="72"/>
      <c r="F41" s="73"/>
      <c r="G41" s="75"/>
    </row>
    <row r="42" spans="4:7" ht="12.75">
      <c r="D42" s="68" t="s">
        <v>16</v>
      </c>
      <c r="E42" s="69"/>
      <c r="F42" s="70"/>
      <c r="G42" s="77"/>
    </row>
    <row r="43" spans="4:7" ht="15" customHeight="1" thickBot="1">
      <c r="D43" s="71"/>
      <c r="E43" s="72"/>
      <c r="F43" s="73"/>
      <c r="G43" s="78"/>
    </row>
    <row r="44" spans="4:7" ht="12.75">
      <c r="D44" s="68" t="s">
        <v>17</v>
      </c>
      <c r="E44" s="69"/>
      <c r="F44" s="70"/>
      <c r="G44" s="74"/>
    </row>
    <row r="45" spans="4:7" ht="13.5" thickBot="1">
      <c r="D45" s="71"/>
      <c r="E45" s="72"/>
      <c r="F45" s="73"/>
      <c r="G45" s="75"/>
    </row>
    <row r="47" spans="1:7" ht="13.5">
      <c r="A47" s="76"/>
      <c r="B47" s="76"/>
      <c r="C47" s="76"/>
      <c r="D47" s="76"/>
      <c r="E47" s="76"/>
      <c r="F47" s="76"/>
      <c r="G47" s="76"/>
    </row>
  </sheetData>
  <sheetProtection/>
  <mergeCells count="16">
    <mergeCell ref="A1:G1"/>
    <mergeCell ref="B4:G4"/>
    <mergeCell ref="B7:G7"/>
    <mergeCell ref="B11:G11"/>
    <mergeCell ref="B18:G18"/>
    <mergeCell ref="B23:G23"/>
    <mergeCell ref="D44:F45"/>
    <mergeCell ref="G44:G45"/>
    <mergeCell ref="A47:G47"/>
    <mergeCell ref="B28:G28"/>
    <mergeCell ref="B33:G33"/>
    <mergeCell ref="B36:G36"/>
    <mergeCell ref="D40:F41"/>
    <mergeCell ref="G40:G41"/>
    <mergeCell ref="D42:F43"/>
    <mergeCell ref="G42:G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paw3l</dc:creator>
  <cp:keywords/>
  <dc:description/>
  <cp:lastModifiedBy>Grażynka</cp:lastModifiedBy>
  <cp:lastPrinted>2017-11-13T17:39:37Z</cp:lastPrinted>
  <dcterms:created xsi:type="dcterms:W3CDTF">2015-04-15T17:17:29Z</dcterms:created>
  <dcterms:modified xsi:type="dcterms:W3CDTF">2018-02-22T10:38:59Z</dcterms:modified>
  <cp:category/>
  <cp:version/>
  <cp:contentType/>
  <cp:contentStatus/>
</cp:coreProperties>
</file>