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2" windowHeight="9528" activeTab="1"/>
  </bookViews>
  <sheets>
    <sheet name="PR" sheetId="1" r:id="rId1"/>
    <sheet name="FO" sheetId="2" r:id="rId2"/>
  </sheets>
  <definedNames/>
  <calcPr fullCalcOnLoad="1"/>
</workbook>
</file>

<file path=xl/sharedStrings.xml><?xml version="1.0" encoding="utf-8"?>
<sst xmlns="http://schemas.openxmlformats.org/spreadsheetml/2006/main" count="221" uniqueCount="130">
  <si>
    <t>Lp.</t>
  </si>
  <si>
    <t>Podstawa obmiaru</t>
  </si>
  <si>
    <t>Wyszczególnienie robót</t>
  </si>
  <si>
    <t>Jednostka miary</t>
  </si>
  <si>
    <t>I</t>
  </si>
  <si>
    <t>km</t>
  </si>
  <si>
    <t>Plan syt.</t>
  </si>
  <si>
    <t>II</t>
  </si>
  <si>
    <t>NAWIERZCHNIA</t>
  </si>
  <si>
    <t>III</t>
  </si>
  <si>
    <t>IV</t>
  </si>
  <si>
    <t>szt.</t>
  </si>
  <si>
    <t>Ilość jedn.</t>
  </si>
  <si>
    <t>Cena jedn.</t>
  </si>
  <si>
    <t>Wartość</t>
  </si>
  <si>
    <t>WARTOŚĆ NETTO</t>
  </si>
  <si>
    <t>PODATEK VAT 23%</t>
  </si>
  <si>
    <t>WARTOŚĆ BRUTTO</t>
  </si>
  <si>
    <t>D-04.03.01</t>
  </si>
  <si>
    <t>D–01.01.01</t>
  </si>
  <si>
    <t>D–05.03.05b</t>
  </si>
  <si>
    <t>D–05.03.05a</t>
  </si>
  <si>
    <t>D-07.02.01</t>
  </si>
  <si>
    <t>PODBUDOWA</t>
  </si>
  <si>
    <t>Plan syt</t>
  </si>
  <si>
    <t>V</t>
  </si>
  <si>
    <t xml:space="preserve">OZNAKOWANIE </t>
  </si>
  <si>
    <t>Jedn.miary</t>
  </si>
  <si>
    <t>D-04.02.01</t>
  </si>
  <si>
    <t>D-04.05.01</t>
  </si>
  <si>
    <t>D-05.01.01</t>
  </si>
  <si>
    <t>Podstawa wyceny</t>
  </si>
  <si>
    <t>PODBUDOWA (CPV: 45233200-1)</t>
  </si>
  <si>
    <t>NAWIERZCHNIA (CPV: 45233252-0)</t>
  </si>
  <si>
    <t>OZNAKOWANIE (CPV: 45233290-8)</t>
  </si>
  <si>
    <t>VI</t>
  </si>
  <si>
    <t>INNE ROBOTY</t>
  </si>
  <si>
    <t>m</t>
  </si>
  <si>
    <t>POBOCZA I ZJAZDY</t>
  </si>
  <si>
    <t>POBOCZA I ZJAZDY  (CPV: 45233220-7)</t>
  </si>
  <si>
    <t>D-05.02.01</t>
  </si>
  <si>
    <t>D.06.03.01                  D-05.02.01</t>
  </si>
  <si>
    <t>ROBOTY PRZYGOTOWAWCZE</t>
  </si>
  <si>
    <t>ROBOTY ZIEMNE</t>
  </si>
  <si>
    <t>VII</t>
  </si>
  <si>
    <t>VIII</t>
  </si>
  <si>
    <t>ROBOTY ZIEMNE (CPV: 45111000-8)</t>
  </si>
  <si>
    <t>ROBOTY PRZYGOTOWAWCZE (CPV: 45100000-8)</t>
  </si>
  <si>
    <t>D-03.01.01</t>
  </si>
  <si>
    <t xml:space="preserve">Plan syt.               </t>
  </si>
  <si>
    <t>D-04.01.01</t>
  </si>
  <si>
    <t>Plan syt. Przekroje</t>
  </si>
  <si>
    <t>Tab. nr 2</t>
  </si>
  <si>
    <r>
      <t>m</t>
    </r>
    <r>
      <rPr>
        <vertAlign val="superscript"/>
        <sz val="11"/>
        <color indexed="8"/>
        <rFont val="Arial Narrow"/>
        <family val="2"/>
      </rPr>
      <t>3</t>
    </r>
  </si>
  <si>
    <r>
      <t>m</t>
    </r>
    <r>
      <rPr>
        <vertAlign val="superscript"/>
        <sz val="11"/>
        <color indexed="8"/>
        <rFont val="Arial Narrow"/>
        <family val="2"/>
      </rPr>
      <t>2</t>
    </r>
  </si>
  <si>
    <r>
      <t xml:space="preserve">PRZEDMIAR ROBÓT                                                                                           </t>
    </r>
    <r>
      <rPr>
        <b/>
        <i/>
        <sz val="14"/>
        <color indexed="8"/>
        <rFont val="Arial Narrow"/>
        <family val="2"/>
      </rPr>
      <t xml:space="preserve"> </t>
    </r>
    <r>
      <rPr>
        <b/>
        <i/>
        <sz val="11"/>
        <color indexed="8"/>
        <rFont val="Arial Narrow"/>
        <family val="2"/>
      </rPr>
      <t>PRZEBUDOWA DROGI GMINNEJ KOZIEBRODY 16 NR 301126W</t>
    </r>
  </si>
  <si>
    <t>L = 0,296 km</t>
  </si>
  <si>
    <t xml:space="preserve">Odtworzenie trasy i punktów wysokościowych w terenie równinnym dla robót liniowych w km 0+000,00 - 0+296,00 </t>
  </si>
  <si>
    <t>1,00 szt.</t>
  </si>
  <si>
    <t>Karczowanie drzew o średnicy 56-65 cm, bez utrudnień wraz z wywiezieniem dłużycy, karpiny i gałęzi na odl. do 2,00 km</t>
  </si>
  <si>
    <t>Tab. nr 3</t>
  </si>
  <si>
    <t>Przełożenie nawierzchni zjazdu wykonanego z kostki brukowej betonowej grub. 8,00 cm na podsypce cem. - piask. w km 0+231,29</t>
  </si>
  <si>
    <r>
      <t>P = 11,31 m</t>
    </r>
    <r>
      <rPr>
        <i/>
        <vertAlign val="superscript"/>
        <sz val="11"/>
        <color indexed="8"/>
        <rFont val="Arial Narrow"/>
        <family val="2"/>
      </rPr>
      <t>2</t>
    </r>
  </si>
  <si>
    <t>Tab. nr 1    Tab. nr 2</t>
  </si>
  <si>
    <r>
      <t>V = [69,44 m</t>
    </r>
    <r>
      <rPr>
        <i/>
        <vertAlign val="superscript"/>
        <sz val="11"/>
        <color indexed="8"/>
        <rFont val="Arial Narrow"/>
        <family val="2"/>
      </rPr>
      <t>3</t>
    </r>
    <r>
      <rPr>
        <i/>
        <sz val="11"/>
        <color indexed="8"/>
        <rFont val="Arial Narrow"/>
        <family val="2"/>
      </rPr>
      <t xml:space="preserve"> (tab. nr 1)] + [663,49 m</t>
    </r>
    <r>
      <rPr>
        <i/>
        <vertAlign val="superscript"/>
        <sz val="11"/>
        <color indexed="8"/>
        <rFont val="Arial Narrow"/>
        <family val="2"/>
      </rPr>
      <t>3</t>
    </r>
    <r>
      <rPr>
        <i/>
        <sz val="11"/>
        <color indexed="8"/>
        <rFont val="Arial Narrow"/>
        <family val="2"/>
      </rPr>
      <t xml:space="preserve"> (tab. nr 2)]  = 732,93 m</t>
    </r>
    <r>
      <rPr>
        <i/>
        <vertAlign val="superscript"/>
        <sz val="11"/>
        <color indexed="8"/>
        <rFont val="Arial Narrow"/>
        <family val="2"/>
      </rPr>
      <t>3</t>
    </r>
    <r>
      <rPr>
        <i/>
        <sz val="11"/>
        <color indexed="8"/>
        <rFont val="Arial Narrow"/>
        <family val="2"/>
      </rPr>
      <t xml:space="preserve">                              </t>
    </r>
  </si>
  <si>
    <t xml:space="preserve">Tab. nr 2   </t>
  </si>
  <si>
    <r>
      <t xml:space="preserve">V </t>
    </r>
    <r>
      <rPr>
        <i/>
        <sz val="11"/>
        <color indexed="8"/>
        <rFont val="Arial Narrow"/>
        <family val="2"/>
      </rPr>
      <t>= 14,03 m</t>
    </r>
    <r>
      <rPr>
        <i/>
        <vertAlign val="superscript"/>
        <sz val="11"/>
        <color indexed="8"/>
        <rFont val="Arial Narrow"/>
        <family val="2"/>
      </rPr>
      <t xml:space="preserve">3 </t>
    </r>
  </si>
  <si>
    <t>ODWODNIENIE KORPUSU DROGOWEGO</t>
  </si>
  <si>
    <t>Plan syt.          Rys. konstr. Tab. nr 1</t>
  </si>
  <si>
    <r>
      <t>V = [(49,00 m x 0,40 m x 0,20 m) + (14,00 szt. x 1,19 m x 0,70 m x 0,20 m)] = 6,25 m</t>
    </r>
    <r>
      <rPr>
        <i/>
        <vertAlign val="superscript"/>
        <sz val="11"/>
        <color indexed="8"/>
        <rFont val="Arial Narrow"/>
        <family val="2"/>
      </rPr>
      <t>3</t>
    </r>
  </si>
  <si>
    <r>
      <t>L = 49,00</t>
    </r>
    <r>
      <rPr>
        <i/>
        <sz val="11"/>
        <color indexed="8"/>
        <rFont val="Arial Narrow"/>
        <family val="2"/>
      </rPr>
      <t xml:space="preserve"> m</t>
    </r>
    <r>
      <rPr>
        <i/>
        <vertAlign val="superscript"/>
        <sz val="11"/>
        <color indexed="8"/>
        <rFont val="Arial Narrow"/>
        <family val="2"/>
      </rPr>
      <t xml:space="preserve">     </t>
    </r>
  </si>
  <si>
    <t>14,00 szt.</t>
  </si>
  <si>
    <t>Plan syt.           Tab. nr 1</t>
  </si>
  <si>
    <t xml:space="preserve">Plan syt.          </t>
  </si>
  <si>
    <t>L = 87,50 m</t>
  </si>
  <si>
    <t>L = 18,50 m</t>
  </si>
  <si>
    <t>Mechaniczne usuniecie warstwy ziemi urodzajnej (humusu) o grubości warstwy do 15,00 cm z wywiezieniem nadmiaru humusu na odległość do 3,00 km z uformowaniem i wyrównaniem skarp na odkładzie</t>
  </si>
  <si>
    <t>Wykonanie ławy żwirowej pod przepusty oraz ścianki oporowe w km 0+051,91 - 0+100,95 str. prawa oraz w km 0+143,26 - 0+288,00 str. lewa, grub. warstwy po zagęszczeniu 20,0 cm</t>
  </si>
  <si>
    <t>Ustawienie prefabrykowanych ścianek czołowych ze skrzydełkami wykonanych z betonu klasy C25/30 dla przepustów o średnicy 30,0 cm wraz z izolacją lepikiem w  km 0+051,91 - 0+100,95 str. prawa oraz w km 0+143,26 - 0+288,00 str. lewa</t>
  </si>
  <si>
    <r>
      <t>P = 2,20 m x 193,78 m = 423,32 m</t>
    </r>
    <r>
      <rPr>
        <i/>
        <vertAlign val="superscript"/>
        <sz val="11"/>
        <color indexed="8"/>
        <rFont val="Arial Narrow"/>
        <family val="2"/>
      </rPr>
      <t>2</t>
    </r>
  </si>
  <si>
    <t>Wykonanie warstwy odsączającej z piasku na skrzyżowaniach, poszerzeniach, w km: 0+000,00 – 0+296,00,  oraz na mijance w km 0+130,01 o szer. zmiennej m  i grub. warstwy po zagęszczeniu 16,0 cm</t>
  </si>
  <si>
    <t>Profilowanie i zagęszczenie podbudowy żwirowej na skrzyżowaniach, poszerzeniach, w km: 0+000,00 – 0+296,00,  oraz na mijance w km 0+130,01</t>
  </si>
  <si>
    <r>
      <t>Mechaniczne oczyszczenie i skropienie podbudowy betonowej emulsją asfaltową szybkorozpadową w ilości 0,50 kg/m</t>
    </r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 xml:space="preserve"> na skrzyżowaniach, poszerzeniach, w km: 0+000,00 – 0+296,00,  oraz na mijance w km 0+130,01</t>
    </r>
  </si>
  <si>
    <t>Wykonanie nawierzchni z mieszanki mineralno-asfaltowej - warstwa wiążąca AC 16 W  na skrzyżowaniach, poszerzeniach, w km: 0+000,00 – 0+296,00,  oraz na mijance w km 0+130,01 o szer. zmiennej i grub. warstwy po zagęszczeniu 4,0 cm</t>
  </si>
  <si>
    <r>
      <t>Mechaniczne oczyszczenie i skropienie warstwy wiążącej emulsją asfaltową szybkorozpadową w ilości 0,30 kg/m</t>
    </r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 xml:space="preserve"> na skrzyżowaniach, poszerzeniach, w km: 0+000,00 – 0+296,00,  oraz na mijance w km 0+130,01</t>
    </r>
  </si>
  <si>
    <t xml:space="preserve">Wykonanie nawierzchni z mieszanki mineralno-asfaltowej - warstwa ścieralna AC 11 S  na skrzyżowaniach, poszerzeniach, w km: 0+000,00 – 0+296,00,  oraz na mijance w km 0+130,01 o szer. zmiennej  i grub. warstwy po zagęszczeniu 4,0 cm  </t>
  </si>
  <si>
    <t>Wykonanie warstwy odsączającej z piasku pod zjazdy  w km: 0+000,00 – 0+296,00, grub. warstwy po zagęszczeniu 10,00 cm</t>
  </si>
  <si>
    <r>
      <t>P = 257,50 m</t>
    </r>
    <r>
      <rPr>
        <i/>
        <vertAlign val="superscript"/>
        <sz val="11"/>
        <color indexed="8"/>
        <rFont val="Arial Narrow"/>
        <family val="2"/>
      </rPr>
      <t>2</t>
    </r>
  </si>
  <si>
    <t>Wykonanie nawierzchni zjazdów z kruszywa łamanego 0/31,5 mm stabilizowanego mechanicznie o szer. zmiennej  wraz z profilowaniem w km: 0+000,00 – 0+296,00, grub. warstwy po zagęszczeniu 20,00 cm</t>
  </si>
  <si>
    <r>
      <t>P = jak w poz. nr 22 = 257,50 m</t>
    </r>
    <r>
      <rPr>
        <i/>
        <vertAlign val="superscript"/>
        <sz val="11"/>
        <color indexed="8"/>
        <rFont val="Arial Narrow"/>
        <family val="2"/>
      </rPr>
      <t>2</t>
    </r>
  </si>
  <si>
    <t>Wykonanie obustronnych poboczy z kruszywa łamanego 0/31,5 mm stabilizowanego mechanicznie o szer. 0,50 m  wraz z profilowaniem w km: 0+000,00 – 0+296,00, grub. warstwy po zagęszczeniu 15,0 cm</t>
  </si>
  <si>
    <t>Ustawienie słupków z rur stalowych dla znaków drogowych o śr. 50 mm z wykonaniem i zasypaniem dołów i ubiciem warstwami w km: 0+000,00 – 0+296,00</t>
  </si>
  <si>
    <t>Przymocowanie tarcz znaków drogowych średnich z blachy ocynkowanej, odblaskowej do gotowych słupków w km: 0+000,00 – 0+296,00</t>
  </si>
  <si>
    <t xml:space="preserve">A-7 - 2,0 szt., A-12b - 2,0 szt., D-1 - 4,0 szt., T-6f - 2,0 szt., </t>
  </si>
  <si>
    <t xml:space="preserve">Zabezpieczenie sieci telekomunikacyjnej i energetycznej rurami ochronnymi grubościennymi dwudzielnymi typu RHDPE fi 160 mm                                                                         L = 20,40 m </t>
  </si>
  <si>
    <t>Regulacja pionowa studzienek rewizyjnych kanalizacji sanitarnej oraz deszczowej</t>
  </si>
  <si>
    <t>Regulacja pionowa zaworów wodociagowych</t>
  </si>
  <si>
    <t>Wykonanie zasypki przepustów kruszywem naturalnym, zagęszczanym warstwami o grub. maks. 20,0 cm w  km 0+051,91 - 0+100,95 str. prawa oraz w km 0+143,26 - 0+288,00 str. lewa</t>
  </si>
  <si>
    <t>Ułożenie ścieków z prefabrykowanych elementów betonowych 60x50x15 cm na ławie z oporem, grub. 15,00 cm z betonu C12/15 w km 0+000,00 - 0+051,91 str. prawa oraz w km 0+117,50 - 142,50</t>
  </si>
  <si>
    <t>Ułożenie ścieków z prefabrykowanych elementów betonowych przejazdowych 60x50x15 cm na ławie z oporem, grub. 15,00 cm z betonu C12/15 w km 0+000,00 - 0+051,91 str. prawa oraz w km 0+117,50 - 142,50</t>
  </si>
  <si>
    <t>Mechaniczne plantowanie dna i skarp rowu w gruntach kat. I-III w km 0+051,91 - 0+100,95 str. prawa oraz w km 0+143,26 - 0+288,00 str. lewa</t>
  </si>
  <si>
    <t>Plantowanie obustronnych poboczy gruntowych (grunty kat. I-III) w km: 0+000,00 – 0+296,00,</t>
  </si>
  <si>
    <t>D-03.06.01</t>
  </si>
  <si>
    <t>D.06.03.01                  D-06.01.01</t>
  </si>
  <si>
    <t>D-08.05.01</t>
  </si>
  <si>
    <t>D-06.01.01</t>
  </si>
  <si>
    <t>D–01.02.01</t>
  </si>
  <si>
    <t>D–01.02.02</t>
  </si>
  <si>
    <t>D–02.03.01</t>
  </si>
  <si>
    <t>D–02.01.01 D–04.01.01</t>
  </si>
  <si>
    <t>D–01.02.04 D–05.03.23</t>
  </si>
  <si>
    <t>ODWODNIENIE KORPUSU DROGOWEG (CPV: 45231000-5)</t>
  </si>
  <si>
    <r>
      <t>P = jak w poz. nr 14</t>
    </r>
    <r>
      <rPr>
        <i/>
        <sz val="11"/>
        <color indexed="8"/>
        <rFont val="Arial Narrow"/>
        <family val="2"/>
      </rPr>
      <t xml:space="preserve"> = 1 383,61 m</t>
    </r>
    <r>
      <rPr>
        <i/>
        <vertAlign val="superscript"/>
        <sz val="11"/>
        <color indexed="8"/>
        <rFont val="Arial Narrow"/>
        <family val="2"/>
      </rPr>
      <t xml:space="preserve">2      </t>
    </r>
  </si>
  <si>
    <r>
      <t xml:space="preserve">P = jak w poz. nr 14 </t>
    </r>
    <r>
      <rPr>
        <i/>
        <sz val="11"/>
        <color indexed="8"/>
        <rFont val="Arial Narrow"/>
        <family val="2"/>
      </rPr>
      <t>=  1 383,61 m</t>
    </r>
    <r>
      <rPr>
        <i/>
        <vertAlign val="superscript"/>
        <sz val="11"/>
        <color indexed="8"/>
        <rFont val="Arial Narrow"/>
        <family val="2"/>
      </rPr>
      <t>2</t>
    </r>
  </si>
  <si>
    <r>
      <t>P = jak w poz. nr 14 = 1 383,61 m</t>
    </r>
    <r>
      <rPr>
        <i/>
        <vertAlign val="superscript"/>
        <sz val="11"/>
        <color indexed="8"/>
        <rFont val="Arial Narrow"/>
        <family val="2"/>
      </rPr>
      <t>2</t>
    </r>
  </si>
  <si>
    <r>
      <t>P = jak w poz. nr 18 = 1 345,53 m</t>
    </r>
    <r>
      <rPr>
        <i/>
        <vertAlign val="superscript"/>
        <sz val="11"/>
        <color indexed="8"/>
        <rFont val="Arial Narrow"/>
        <family val="2"/>
      </rPr>
      <t>2</t>
    </r>
  </si>
  <si>
    <r>
      <t>P =  95,47 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 xml:space="preserve"> (skrzyżowania, poszerzenia) + 296,00 m x 4,00 m +  [2 x 0,50 m x 27,00 m (mijanka)] = 1 306,47 m</t>
    </r>
    <r>
      <rPr>
        <i/>
        <vertAlign val="superscript"/>
        <sz val="11"/>
        <color indexed="8"/>
        <rFont val="Arial Narrow"/>
        <family val="2"/>
      </rPr>
      <t xml:space="preserve">2      </t>
    </r>
  </si>
  <si>
    <r>
      <t>P = jak w poz. nr 20 = 1 306,47</t>
    </r>
    <r>
      <rPr>
        <sz val="11"/>
        <color indexed="8"/>
        <rFont val="Arial Narrow"/>
        <family val="2"/>
      </rPr>
      <t xml:space="preserve"> </t>
    </r>
    <r>
      <rPr>
        <i/>
        <sz val="11"/>
        <color indexed="8"/>
        <rFont val="Arial Narrow"/>
        <family val="2"/>
      </rPr>
      <t>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 xml:space="preserve"> </t>
    </r>
  </si>
  <si>
    <r>
      <t xml:space="preserve">P = [2 x 0,25 m </t>
    </r>
    <r>
      <rPr>
        <i/>
        <sz val="11"/>
        <color indexed="8"/>
        <rFont val="Arial Narrow"/>
        <family val="2"/>
      </rPr>
      <t>x 296,00 m] + [7,83 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>] (pobocza przy zjazdach) - [0,25 m x 126,45 m] (szer. zjazdów)  = 124,22 m</t>
    </r>
    <r>
      <rPr>
        <i/>
        <vertAlign val="superscript"/>
        <sz val="11"/>
        <color indexed="8"/>
        <rFont val="Arial Narrow"/>
        <family val="2"/>
      </rPr>
      <t>2</t>
    </r>
  </si>
  <si>
    <r>
      <t>V = 49,00 m x 1,50 m</t>
    </r>
    <r>
      <rPr>
        <i/>
        <vertAlign val="superscript"/>
        <sz val="11"/>
        <color indexed="8"/>
        <rFont val="Arial Narrow"/>
        <family val="2"/>
      </rPr>
      <t xml:space="preserve">2 </t>
    </r>
    <r>
      <rPr>
        <i/>
        <sz val="11"/>
        <color indexed="8"/>
        <rFont val="Arial Narrow"/>
        <family val="2"/>
      </rPr>
      <t>= 73,50 m</t>
    </r>
    <r>
      <rPr>
        <i/>
        <vertAlign val="superscript"/>
        <sz val="11"/>
        <color indexed="8"/>
        <rFont val="Arial Narrow"/>
        <family val="2"/>
      </rPr>
      <t>3</t>
    </r>
  </si>
  <si>
    <r>
      <t xml:space="preserve">P = [2 x 0,50 m </t>
    </r>
    <r>
      <rPr>
        <i/>
        <sz val="11"/>
        <color indexed="8"/>
        <rFont val="Arial Narrow"/>
        <family val="2"/>
      </rPr>
      <t>x 296,00 m] - [0,50 m x 126,45 m] (szer. zjazdów)  = 232,77 m</t>
    </r>
    <r>
      <rPr>
        <i/>
        <vertAlign val="superscript"/>
        <sz val="11"/>
        <color indexed="8"/>
        <rFont val="Arial Narrow"/>
        <family val="2"/>
      </rPr>
      <t>2</t>
    </r>
  </si>
  <si>
    <t>Ułożenie prefabrykowanych przepustów drogowych rurowych, jednootworowych z dwuściennych rur z PEHD o średnicy 30,0 cm pod zjazdami w km 0+051,91 - 0+100,95 str. prawa oraz w km 0+143,26 - 0+288,00 str. lewa</t>
  </si>
  <si>
    <t>Dowóz kruszywa naturalnego (pospółka żwirowa) do stabilizacji cementem warstwą o szer. zmiennej i grub. 16,0 cm na skrzyżowaniach, poszerzeniach, w km: 0+000,00 – 0+296,00,  oraz na mijance w km 0+130,01 o szer. zmiennej  i grub. warstwy po zagęszczeniu 16,0 cm</t>
  </si>
  <si>
    <r>
      <t>P = [101,57 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 xml:space="preserve"> (skrzyżowania, poszerzenia) + 296,00 m x 4,24 m + 2 x 0,50 m x 27,00 m (mijanka)] = 1 383,61 m</t>
    </r>
    <r>
      <rPr>
        <i/>
        <vertAlign val="superscript"/>
        <sz val="11"/>
        <color indexed="8"/>
        <rFont val="Arial Narrow"/>
        <family val="2"/>
      </rPr>
      <t xml:space="preserve">2      </t>
    </r>
  </si>
  <si>
    <r>
      <t>P = [99,01 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 xml:space="preserve"> (skrzyżowania, poszerzenia) + 296,00 m x 4,12 m +  2 x 0,50 m x 27,00 m (mijanka)] = 1 345,53 m</t>
    </r>
    <r>
      <rPr>
        <i/>
        <vertAlign val="superscript"/>
        <sz val="11"/>
        <color indexed="8"/>
        <rFont val="Arial Narrow"/>
        <family val="2"/>
      </rPr>
      <t xml:space="preserve">2      </t>
    </r>
  </si>
  <si>
    <t xml:space="preserve">Roboty ziemne polegające na wykonaniu wykopów w gruncie kat. I-II wraz z profilowaniem i zagęszczeniem podłoża oraz przewozem urobku na odkład lub nasyp do 3,00 km z uformowaniem i wyrównaniem skarp na odkładzie lub nasypie w km 0+000,00 - 0+296,00 </t>
  </si>
  <si>
    <t xml:space="preserve">Roboty ziemne polegające na mechanicznym plantowaniu i zagęszczaniu skarp i korony nasypów z gruntów kat. I-III pozyskanych z wykopów </t>
  </si>
  <si>
    <r>
      <t xml:space="preserve">KOSZTORYS OFERTOWY                                                                                                                 </t>
    </r>
    <r>
      <rPr>
        <b/>
        <i/>
        <sz val="14"/>
        <color indexed="8"/>
        <rFont val="Arial Narrow"/>
        <family val="2"/>
      </rPr>
      <t xml:space="preserve">  </t>
    </r>
    <r>
      <rPr>
        <b/>
        <i/>
        <sz val="11"/>
        <color indexed="8"/>
        <rFont val="Arial Narrow"/>
        <family val="2"/>
      </rPr>
      <t xml:space="preserve"> PRZEBUDOWA DROGI GMINNEJ KOZIEBRODY 16 NR 301126W                                             </t>
    </r>
  </si>
  <si>
    <r>
      <t>V = 73,80 m</t>
    </r>
    <r>
      <rPr>
        <i/>
        <vertAlign val="superscript"/>
        <sz val="11"/>
        <color indexed="8"/>
        <rFont val="Arial Narrow"/>
        <family val="2"/>
      </rPr>
      <t>3</t>
    </r>
  </si>
  <si>
    <t xml:space="preserve">Wykonanie podbudowy z kruszywa stabilizowanego cementem o wytrzymałości Rm = 5,00 MPa, mieszarką bezpośrednio w korycie drogi wraz z pielęgnacją na skrzyżowaniach, poszerzeniach, w km: 0+000,00 – 0+296,00,  oraz na mijance w km 0+130,01 o szer. zmiennej  i grub. warstwy po zagęszczeniu 16,0 cm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</si>
</sst>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0000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Arial Narrow"/>
      <family val="2"/>
    </font>
    <font>
      <b/>
      <i/>
      <sz val="11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i/>
      <vertAlign val="superscript"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rgb="FF000000"/>
      <name val="Arial Narrow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2" fontId="51" fillId="0" borderId="0" xfId="0" applyNumberFormat="1" applyFont="1" applyBorder="1" applyAlignment="1">
      <alignment vertical="center" wrapText="1"/>
    </xf>
    <xf numFmtId="2" fontId="51" fillId="0" borderId="0" xfId="0" applyNumberFormat="1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horizontal="left" vertical="center" wrapText="1"/>
    </xf>
    <xf numFmtId="0" fontId="58" fillId="0" borderId="14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9" fillId="0" borderId="0" xfId="0" applyFont="1" applyAlignment="1">
      <alignment wrapText="1"/>
    </xf>
    <xf numFmtId="2" fontId="60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justify" vertical="top" wrapText="1"/>
    </xf>
    <xf numFmtId="2" fontId="55" fillId="34" borderId="1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2" fontId="51" fillId="0" borderId="0" xfId="0" applyNumberFormat="1" applyFont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2" fontId="55" fillId="0" borderId="14" xfId="0" applyNumberFormat="1" applyFont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2" fontId="55" fillId="34" borderId="22" xfId="0" applyNumberFormat="1" applyFont="1" applyFill="1" applyBorder="1" applyAlignment="1">
      <alignment horizontal="center" vertical="center" wrapText="1"/>
    </xf>
    <xf numFmtId="2" fontId="55" fillId="34" borderId="11" xfId="0" applyNumberFormat="1" applyFont="1" applyFill="1" applyBorder="1" applyAlignment="1">
      <alignment horizontal="center" vertical="center" wrapText="1"/>
    </xf>
    <xf numFmtId="166" fontId="55" fillId="0" borderId="14" xfId="0" applyNumberFormat="1" applyFont="1" applyBorder="1" applyAlignment="1">
      <alignment horizontal="center" vertical="center" wrapText="1"/>
    </xf>
    <xf numFmtId="166" fontId="55" fillId="0" borderId="11" xfId="0" applyNumberFormat="1" applyFont="1" applyBorder="1" applyAlignment="1">
      <alignment horizontal="center" vertical="center" wrapText="1"/>
    </xf>
    <xf numFmtId="2" fontId="55" fillId="0" borderId="22" xfId="0" applyNumberFormat="1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61" fillId="35" borderId="24" xfId="0" applyFont="1" applyFill="1" applyBorder="1" applyAlignment="1">
      <alignment horizontal="center" vertical="center" wrapText="1"/>
    </xf>
    <xf numFmtId="0" fontId="61" fillId="35" borderId="25" xfId="0" applyFont="1" applyFill="1" applyBorder="1" applyAlignment="1">
      <alignment horizontal="center" vertical="center" wrapText="1"/>
    </xf>
    <xf numFmtId="0" fontId="61" fillId="35" borderId="26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20" xfId="0" applyFont="1" applyFill="1" applyBorder="1" applyAlignment="1">
      <alignment horizontal="center" vertical="center" wrapText="1"/>
    </xf>
    <xf numFmtId="0" fontId="61" fillId="35" borderId="2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62" fillId="35" borderId="27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2" fontId="62" fillId="35" borderId="28" xfId="0" applyNumberFormat="1" applyFont="1" applyFill="1" applyBorder="1" applyAlignment="1">
      <alignment horizontal="center" vertical="center" wrapText="1"/>
    </xf>
    <xf numFmtId="2" fontId="62" fillId="35" borderId="29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2" fontId="62" fillId="35" borderId="30" xfId="0" applyNumberFormat="1" applyFont="1" applyFill="1" applyBorder="1" applyAlignment="1">
      <alignment horizontal="center" vertical="center" wrapText="1"/>
    </xf>
    <xf numFmtId="2" fontId="62" fillId="35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zoomScale="112" zoomScaleNormal="112" zoomScalePageLayoutView="0" workbookViewId="0" topLeftCell="A34">
      <selection activeCell="K40" sqref="K40"/>
    </sheetView>
  </sheetViews>
  <sheetFormatPr defaultColWidth="9" defaultRowHeight="14.25"/>
  <cols>
    <col min="1" max="1" width="4.19921875" style="1" customWidth="1"/>
    <col min="2" max="2" width="10.59765625" style="1" customWidth="1"/>
    <col min="3" max="3" width="40.59765625" style="1" customWidth="1"/>
    <col min="4" max="5" width="10.59765625" style="1" customWidth="1"/>
    <col min="6" max="10" width="9" style="1" customWidth="1"/>
    <col min="11" max="11" width="9.5" style="1" bestFit="1" customWidth="1"/>
    <col min="12" max="16384" width="9" style="1" customWidth="1"/>
  </cols>
  <sheetData>
    <row r="1" spans="1:5" ht="46.5" customHeight="1" thickBot="1">
      <c r="A1" s="63" t="s">
        <v>55</v>
      </c>
      <c r="B1" s="64"/>
      <c r="C1" s="64"/>
      <c r="D1" s="64"/>
      <c r="E1" s="65"/>
    </row>
    <row r="2" spans="1:5" ht="27.75" thickBot="1">
      <c r="A2" s="7" t="s">
        <v>0</v>
      </c>
      <c r="B2" s="7" t="s">
        <v>1</v>
      </c>
      <c r="C2" s="7" t="s">
        <v>2</v>
      </c>
      <c r="D2" s="7" t="s">
        <v>3</v>
      </c>
      <c r="E2" s="7" t="s">
        <v>12</v>
      </c>
    </row>
    <row r="3" spans="1:5" ht="22.5" customHeight="1" thickBot="1">
      <c r="A3" s="8">
        <v>1</v>
      </c>
      <c r="B3" s="9">
        <v>2</v>
      </c>
      <c r="C3" s="9">
        <v>3</v>
      </c>
      <c r="D3" s="9">
        <v>4</v>
      </c>
      <c r="E3" s="9">
        <v>5</v>
      </c>
    </row>
    <row r="4" spans="1:5" ht="14.25" thickBot="1">
      <c r="A4" s="8" t="s">
        <v>4</v>
      </c>
      <c r="B4" s="48" t="s">
        <v>42</v>
      </c>
      <c r="C4" s="49"/>
      <c r="D4" s="49"/>
      <c r="E4" s="50"/>
    </row>
    <row r="5" spans="1:5" ht="39.75" customHeight="1">
      <c r="A5" s="53">
        <v>1</v>
      </c>
      <c r="B5" s="53" t="s">
        <v>6</v>
      </c>
      <c r="C5" s="10" t="s">
        <v>57</v>
      </c>
      <c r="D5" s="53" t="s">
        <v>5</v>
      </c>
      <c r="E5" s="58">
        <v>0.296</v>
      </c>
    </row>
    <row r="6" spans="1:5" ht="14.25" thickBot="1">
      <c r="A6" s="54"/>
      <c r="B6" s="54"/>
      <c r="C6" s="11" t="s">
        <v>56</v>
      </c>
      <c r="D6" s="54"/>
      <c r="E6" s="59"/>
    </row>
    <row r="7" spans="1:5" ht="27">
      <c r="A7" s="53">
        <v>2</v>
      </c>
      <c r="B7" s="53" t="s">
        <v>6</v>
      </c>
      <c r="C7" s="10" t="s">
        <v>59</v>
      </c>
      <c r="D7" s="53" t="s">
        <v>11</v>
      </c>
      <c r="E7" s="51">
        <v>1</v>
      </c>
    </row>
    <row r="8" spans="1:5" ht="14.25" thickBot="1">
      <c r="A8" s="54"/>
      <c r="B8" s="54"/>
      <c r="C8" s="11" t="s">
        <v>58</v>
      </c>
      <c r="D8" s="54"/>
      <c r="E8" s="52"/>
    </row>
    <row r="9" spans="1:5" s="40" customFormat="1" ht="54.75">
      <c r="A9" s="53">
        <v>3</v>
      </c>
      <c r="B9" s="53" t="s">
        <v>60</v>
      </c>
      <c r="C9" s="10" t="s">
        <v>76</v>
      </c>
      <c r="D9" s="53" t="s">
        <v>53</v>
      </c>
      <c r="E9" s="51">
        <v>73.8</v>
      </c>
    </row>
    <row r="10" spans="1:5" s="40" customFormat="1" ht="16.5" thickBot="1">
      <c r="A10" s="54"/>
      <c r="B10" s="54"/>
      <c r="C10" s="11" t="s">
        <v>128</v>
      </c>
      <c r="D10" s="54"/>
      <c r="E10" s="52"/>
    </row>
    <row r="11" spans="1:5" ht="41.25">
      <c r="A11" s="53">
        <v>4</v>
      </c>
      <c r="B11" s="53" t="s">
        <v>6</v>
      </c>
      <c r="C11" s="10" t="s">
        <v>61</v>
      </c>
      <c r="D11" s="53" t="s">
        <v>54</v>
      </c>
      <c r="E11" s="51">
        <v>11.31</v>
      </c>
    </row>
    <row r="12" spans="1:5" ht="16.5" thickBot="1">
      <c r="A12" s="54"/>
      <c r="B12" s="54"/>
      <c r="C12" s="11" t="s">
        <v>62</v>
      </c>
      <c r="D12" s="54"/>
      <c r="E12" s="52"/>
    </row>
    <row r="13" spans="1:5" ht="14.25" thickBot="1">
      <c r="A13" s="8" t="s">
        <v>7</v>
      </c>
      <c r="B13" s="48" t="s">
        <v>43</v>
      </c>
      <c r="C13" s="49"/>
      <c r="D13" s="49"/>
      <c r="E13" s="50"/>
    </row>
    <row r="14" spans="1:5" ht="69">
      <c r="A14" s="53">
        <v>5</v>
      </c>
      <c r="B14" s="53" t="s">
        <v>63</v>
      </c>
      <c r="C14" s="10" t="s">
        <v>125</v>
      </c>
      <c r="D14" s="53" t="s">
        <v>53</v>
      </c>
      <c r="E14" s="51">
        <v>732.93</v>
      </c>
    </row>
    <row r="15" spans="1:5" ht="33" thickBot="1">
      <c r="A15" s="54"/>
      <c r="B15" s="54"/>
      <c r="C15" s="11" t="s">
        <v>64</v>
      </c>
      <c r="D15" s="54"/>
      <c r="E15" s="52"/>
    </row>
    <row r="16" spans="1:5" ht="41.25">
      <c r="A16" s="53">
        <v>6</v>
      </c>
      <c r="B16" s="53" t="s">
        <v>65</v>
      </c>
      <c r="C16" s="10" t="s">
        <v>126</v>
      </c>
      <c r="D16" s="53" t="s">
        <v>53</v>
      </c>
      <c r="E16" s="51">
        <v>14.03</v>
      </c>
    </row>
    <row r="17" spans="1:11" ht="16.5" thickBot="1">
      <c r="A17" s="54"/>
      <c r="B17" s="54"/>
      <c r="C17" s="12" t="s">
        <v>66</v>
      </c>
      <c r="D17" s="54"/>
      <c r="E17" s="52"/>
      <c r="J17" s="5"/>
      <c r="K17" s="5"/>
    </row>
    <row r="18" spans="1:5" ht="14.25" thickBot="1">
      <c r="A18" s="8" t="s">
        <v>9</v>
      </c>
      <c r="B18" s="48" t="s">
        <v>67</v>
      </c>
      <c r="C18" s="49"/>
      <c r="D18" s="49"/>
      <c r="E18" s="50"/>
    </row>
    <row r="19" spans="1:5" ht="54.75">
      <c r="A19" s="53">
        <v>7</v>
      </c>
      <c r="B19" s="53" t="s">
        <v>68</v>
      </c>
      <c r="C19" s="10" t="s">
        <v>77</v>
      </c>
      <c r="D19" s="53" t="s">
        <v>53</v>
      </c>
      <c r="E19" s="51">
        <v>6.25</v>
      </c>
    </row>
    <row r="20" spans="1:5" ht="30" thickBot="1">
      <c r="A20" s="54"/>
      <c r="B20" s="54"/>
      <c r="C20" s="11" t="s">
        <v>69</v>
      </c>
      <c r="D20" s="54"/>
      <c r="E20" s="52"/>
    </row>
    <row r="21" spans="1:5" ht="69" customHeight="1">
      <c r="A21" s="53">
        <v>8</v>
      </c>
      <c r="B21" s="53" t="s">
        <v>68</v>
      </c>
      <c r="C21" s="10" t="s">
        <v>121</v>
      </c>
      <c r="D21" s="53" t="s">
        <v>37</v>
      </c>
      <c r="E21" s="51">
        <v>49</v>
      </c>
    </row>
    <row r="22" spans="1:5" ht="14.25" thickBot="1">
      <c r="A22" s="54"/>
      <c r="B22" s="54"/>
      <c r="C22" s="11" t="s">
        <v>70</v>
      </c>
      <c r="D22" s="54"/>
      <c r="E22" s="52"/>
    </row>
    <row r="23" spans="1:5" ht="69">
      <c r="A23" s="53">
        <v>9</v>
      </c>
      <c r="B23" s="53" t="s">
        <v>68</v>
      </c>
      <c r="C23" s="10" t="s">
        <v>78</v>
      </c>
      <c r="D23" s="53" t="s">
        <v>11</v>
      </c>
      <c r="E23" s="51">
        <v>14</v>
      </c>
    </row>
    <row r="24" spans="1:5" ht="14.25" thickBot="1">
      <c r="A24" s="54"/>
      <c r="B24" s="54"/>
      <c r="C24" s="11" t="s">
        <v>71</v>
      </c>
      <c r="D24" s="54"/>
      <c r="E24" s="52"/>
    </row>
    <row r="25" spans="1:5" ht="54.75">
      <c r="A25" s="53">
        <v>10</v>
      </c>
      <c r="B25" s="53" t="s">
        <v>68</v>
      </c>
      <c r="C25" s="10" t="s">
        <v>97</v>
      </c>
      <c r="D25" s="53" t="s">
        <v>53</v>
      </c>
      <c r="E25" s="51">
        <v>73.5</v>
      </c>
    </row>
    <row r="26" spans="1:11" ht="18" customHeight="1" thickBot="1">
      <c r="A26" s="54"/>
      <c r="B26" s="54"/>
      <c r="C26" s="11" t="s">
        <v>119</v>
      </c>
      <c r="D26" s="54"/>
      <c r="E26" s="52"/>
      <c r="K26" s="5"/>
    </row>
    <row r="27" spans="1:11" s="40" customFormat="1" ht="54.75">
      <c r="A27" s="53">
        <v>11</v>
      </c>
      <c r="B27" s="53" t="s">
        <v>73</v>
      </c>
      <c r="C27" s="10" t="s">
        <v>98</v>
      </c>
      <c r="D27" s="53" t="s">
        <v>37</v>
      </c>
      <c r="E27" s="51">
        <v>87.5</v>
      </c>
      <c r="K27" s="41"/>
    </row>
    <row r="28" spans="1:11" s="40" customFormat="1" ht="14.25" thickBot="1">
      <c r="A28" s="54"/>
      <c r="B28" s="54"/>
      <c r="C28" s="11" t="s">
        <v>74</v>
      </c>
      <c r="D28" s="54"/>
      <c r="E28" s="52"/>
      <c r="K28" s="41"/>
    </row>
    <row r="29" spans="1:11" s="40" customFormat="1" ht="54.75">
      <c r="A29" s="53">
        <v>12</v>
      </c>
      <c r="B29" s="53" t="s">
        <v>72</v>
      </c>
      <c r="C29" s="10" t="s">
        <v>99</v>
      </c>
      <c r="D29" s="53" t="s">
        <v>37</v>
      </c>
      <c r="E29" s="51">
        <v>18.5</v>
      </c>
      <c r="K29" s="41"/>
    </row>
    <row r="30" spans="1:11" s="40" customFormat="1" ht="14.25" thickBot="1">
      <c r="A30" s="54"/>
      <c r="B30" s="54"/>
      <c r="C30" s="11" t="s">
        <v>75</v>
      </c>
      <c r="D30" s="54"/>
      <c r="E30" s="52"/>
      <c r="K30" s="41"/>
    </row>
    <row r="31" spans="1:8" ht="41.25">
      <c r="A31" s="53">
        <v>13</v>
      </c>
      <c r="B31" s="53" t="s">
        <v>51</v>
      </c>
      <c r="C31" s="10" t="s">
        <v>100</v>
      </c>
      <c r="D31" s="53" t="s">
        <v>54</v>
      </c>
      <c r="E31" s="51">
        <v>423.32</v>
      </c>
      <c r="H31" s="5"/>
    </row>
    <row r="32" spans="1:5" ht="16.5" thickBot="1">
      <c r="A32" s="54"/>
      <c r="B32" s="54"/>
      <c r="C32" s="11" t="s">
        <v>79</v>
      </c>
      <c r="D32" s="54"/>
      <c r="E32" s="52"/>
    </row>
    <row r="33" spans="1:5" ht="14.25" thickBot="1">
      <c r="A33" s="8" t="s">
        <v>10</v>
      </c>
      <c r="B33" s="48" t="s">
        <v>23</v>
      </c>
      <c r="C33" s="49"/>
      <c r="D33" s="49"/>
      <c r="E33" s="50"/>
    </row>
    <row r="34" spans="1:9" ht="54.75">
      <c r="A34" s="53">
        <v>14</v>
      </c>
      <c r="B34" s="53" t="s">
        <v>6</v>
      </c>
      <c r="C34" s="10" t="s">
        <v>80</v>
      </c>
      <c r="D34" s="53" t="s">
        <v>54</v>
      </c>
      <c r="E34" s="51">
        <v>1383.61</v>
      </c>
      <c r="I34" s="3"/>
    </row>
    <row r="35" spans="1:5" ht="33" thickBot="1">
      <c r="A35" s="54"/>
      <c r="B35" s="54"/>
      <c r="C35" s="11" t="s">
        <v>123</v>
      </c>
      <c r="D35" s="54"/>
      <c r="E35" s="52"/>
    </row>
    <row r="36" spans="1:5" ht="90.75" customHeight="1">
      <c r="A36" s="53">
        <v>15</v>
      </c>
      <c r="B36" s="53" t="s">
        <v>6</v>
      </c>
      <c r="C36" s="10" t="s">
        <v>122</v>
      </c>
      <c r="D36" s="53" t="s">
        <v>54</v>
      </c>
      <c r="E36" s="51">
        <f>E34</f>
        <v>1383.61</v>
      </c>
    </row>
    <row r="37" spans="1:5" ht="16.5" thickBot="1">
      <c r="A37" s="54"/>
      <c r="B37" s="54"/>
      <c r="C37" s="11" t="s">
        <v>112</v>
      </c>
      <c r="D37" s="54"/>
      <c r="E37" s="52"/>
    </row>
    <row r="38" spans="1:15" ht="41.25">
      <c r="A38" s="53">
        <v>16</v>
      </c>
      <c r="B38" s="53" t="s">
        <v>49</v>
      </c>
      <c r="C38" s="10" t="s">
        <v>81</v>
      </c>
      <c r="D38" s="53" t="s">
        <v>54</v>
      </c>
      <c r="E38" s="51">
        <f>E36</f>
        <v>1383.61</v>
      </c>
      <c r="I38" s="41"/>
      <c r="J38" s="40"/>
      <c r="K38" s="40"/>
      <c r="L38" s="40"/>
      <c r="N38" s="41"/>
      <c r="O38" s="41"/>
    </row>
    <row r="39" spans="1:15" ht="16.5" thickBot="1">
      <c r="A39" s="54"/>
      <c r="B39" s="54"/>
      <c r="C39" s="11" t="s">
        <v>113</v>
      </c>
      <c r="D39" s="54"/>
      <c r="E39" s="52"/>
      <c r="I39" s="41"/>
      <c r="J39" s="40"/>
      <c r="K39" s="40"/>
      <c r="L39" s="40"/>
      <c r="N39" s="41"/>
      <c r="O39" s="41"/>
    </row>
    <row r="40" spans="1:12" ht="82.5">
      <c r="A40" s="53">
        <v>17</v>
      </c>
      <c r="B40" s="53" t="s">
        <v>6</v>
      </c>
      <c r="C40" s="10" t="s">
        <v>129</v>
      </c>
      <c r="D40" s="53" t="s">
        <v>54</v>
      </c>
      <c r="E40" s="51">
        <f>E38</f>
        <v>1383.61</v>
      </c>
      <c r="I40" s="40"/>
      <c r="J40" s="40"/>
      <c r="K40" s="40"/>
      <c r="L40" s="40"/>
    </row>
    <row r="41" spans="1:5" ht="24" customHeight="1" thickBot="1">
      <c r="A41" s="54"/>
      <c r="B41" s="54"/>
      <c r="C41" s="11" t="s">
        <v>114</v>
      </c>
      <c r="D41" s="54"/>
      <c r="E41" s="52"/>
    </row>
    <row r="42" spans="1:5" ht="14.25" thickBot="1">
      <c r="A42" s="8" t="s">
        <v>25</v>
      </c>
      <c r="B42" s="48" t="s">
        <v>8</v>
      </c>
      <c r="C42" s="49"/>
      <c r="D42" s="49"/>
      <c r="E42" s="50"/>
    </row>
    <row r="43" spans="1:5" ht="68.25" customHeight="1">
      <c r="A43" s="53">
        <v>18</v>
      </c>
      <c r="B43" s="53" t="s">
        <v>6</v>
      </c>
      <c r="C43" s="10" t="s">
        <v>82</v>
      </c>
      <c r="D43" s="53" t="s">
        <v>54</v>
      </c>
      <c r="E43" s="51">
        <v>1345.53</v>
      </c>
    </row>
    <row r="44" spans="1:5" ht="33" thickBot="1">
      <c r="A44" s="54"/>
      <c r="B44" s="54"/>
      <c r="C44" s="11" t="s">
        <v>124</v>
      </c>
      <c r="D44" s="54"/>
      <c r="E44" s="52"/>
    </row>
    <row r="45" spans="1:5" ht="69">
      <c r="A45" s="53">
        <v>19</v>
      </c>
      <c r="B45" s="53" t="s">
        <v>6</v>
      </c>
      <c r="C45" s="10" t="s">
        <v>83</v>
      </c>
      <c r="D45" s="53" t="s">
        <v>54</v>
      </c>
      <c r="E45" s="51">
        <f>E43</f>
        <v>1345.53</v>
      </c>
    </row>
    <row r="46" spans="1:5" ht="24" customHeight="1" thickBot="1">
      <c r="A46" s="54"/>
      <c r="B46" s="54"/>
      <c r="C46" s="11" t="s">
        <v>115</v>
      </c>
      <c r="D46" s="54"/>
      <c r="E46" s="52"/>
    </row>
    <row r="47" spans="1:14" ht="57">
      <c r="A47" s="53">
        <v>20</v>
      </c>
      <c r="B47" s="53" t="s">
        <v>6</v>
      </c>
      <c r="C47" s="10" t="s">
        <v>84</v>
      </c>
      <c r="D47" s="53" t="s">
        <v>54</v>
      </c>
      <c r="E47" s="51">
        <v>1306.47</v>
      </c>
      <c r="I47" s="3"/>
      <c r="J47" s="4"/>
      <c r="K47" s="3"/>
      <c r="L47" s="3"/>
      <c r="M47" s="3"/>
      <c r="N47" s="2"/>
    </row>
    <row r="48" spans="1:13" ht="33" thickBot="1">
      <c r="A48" s="54"/>
      <c r="B48" s="54"/>
      <c r="C48" s="11" t="s">
        <v>116</v>
      </c>
      <c r="D48" s="54"/>
      <c r="E48" s="52"/>
      <c r="I48" s="3"/>
      <c r="J48" s="3"/>
      <c r="K48" s="3"/>
      <c r="L48" s="3"/>
      <c r="M48" s="3"/>
    </row>
    <row r="49" spans="1:13" ht="69">
      <c r="A49" s="53">
        <v>21</v>
      </c>
      <c r="B49" s="53" t="s">
        <v>6</v>
      </c>
      <c r="C49" s="10" t="s">
        <v>85</v>
      </c>
      <c r="D49" s="53" t="s">
        <v>54</v>
      </c>
      <c r="E49" s="51">
        <f>E47</f>
        <v>1306.47</v>
      </c>
      <c r="I49" s="3"/>
      <c r="J49" s="61"/>
      <c r="K49" s="4"/>
      <c r="L49" s="3"/>
      <c r="M49" s="3"/>
    </row>
    <row r="50" spans="1:13" ht="24" customHeight="1" thickBot="1">
      <c r="A50" s="54"/>
      <c r="B50" s="54"/>
      <c r="C50" s="13" t="s">
        <v>117</v>
      </c>
      <c r="D50" s="54"/>
      <c r="E50" s="52"/>
      <c r="I50" s="3"/>
      <c r="J50" s="61"/>
      <c r="K50" s="3"/>
      <c r="L50" s="3"/>
      <c r="M50" s="3"/>
    </row>
    <row r="51" spans="1:13" ht="14.25" thickBot="1">
      <c r="A51" s="7" t="s">
        <v>35</v>
      </c>
      <c r="B51" s="48" t="s">
        <v>38</v>
      </c>
      <c r="C51" s="49"/>
      <c r="D51" s="49"/>
      <c r="E51" s="62"/>
      <c r="I51" s="3"/>
      <c r="J51" s="4"/>
      <c r="K51" s="3"/>
      <c r="L51" s="3"/>
      <c r="M51" s="3"/>
    </row>
    <row r="52" spans="1:13" ht="41.25">
      <c r="A52" s="55">
        <v>22</v>
      </c>
      <c r="B52" s="55" t="s">
        <v>52</v>
      </c>
      <c r="C52" s="14" t="s">
        <v>86</v>
      </c>
      <c r="D52" s="55" t="s">
        <v>54</v>
      </c>
      <c r="E52" s="60">
        <v>257.5</v>
      </c>
      <c r="I52" s="3"/>
      <c r="J52" s="3"/>
      <c r="K52" s="3"/>
      <c r="L52" s="3"/>
      <c r="M52" s="3"/>
    </row>
    <row r="53" spans="1:5" ht="16.5" thickBot="1">
      <c r="A53" s="54"/>
      <c r="B53" s="54"/>
      <c r="C53" s="12" t="s">
        <v>87</v>
      </c>
      <c r="D53" s="54"/>
      <c r="E53" s="52"/>
    </row>
    <row r="54" spans="1:5" ht="69.75" customHeight="1">
      <c r="A54" s="55">
        <v>23</v>
      </c>
      <c r="B54" s="55" t="s">
        <v>52</v>
      </c>
      <c r="C54" s="10" t="s">
        <v>88</v>
      </c>
      <c r="D54" s="55" t="s">
        <v>54</v>
      </c>
      <c r="E54" s="60">
        <f>E52</f>
        <v>257.5</v>
      </c>
    </row>
    <row r="55" spans="1:5" ht="18.75" customHeight="1" thickBot="1">
      <c r="A55" s="54"/>
      <c r="B55" s="54"/>
      <c r="C55" s="11" t="s">
        <v>89</v>
      </c>
      <c r="D55" s="54"/>
      <c r="E55" s="52"/>
    </row>
    <row r="56" spans="1:5" s="40" customFormat="1" ht="54.75">
      <c r="A56" s="55">
        <v>24</v>
      </c>
      <c r="B56" s="55" t="s">
        <v>24</v>
      </c>
      <c r="C56" s="10" t="s">
        <v>90</v>
      </c>
      <c r="D56" s="55" t="s">
        <v>54</v>
      </c>
      <c r="E56" s="56">
        <v>232.77</v>
      </c>
    </row>
    <row r="57" spans="1:5" s="40" customFormat="1" ht="30" thickBot="1">
      <c r="A57" s="54"/>
      <c r="B57" s="54"/>
      <c r="C57" s="12" t="s">
        <v>120</v>
      </c>
      <c r="D57" s="54"/>
      <c r="E57" s="57"/>
    </row>
    <row r="58" spans="1:5" ht="27">
      <c r="A58" s="55">
        <v>25</v>
      </c>
      <c r="B58" s="55" t="s">
        <v>24</v>
      </c>
      <c r="C58" s="10" t="s">
        <v>101</v>
      </c>
      <c r="D58" s="55" t="s">
        <v>54</v>
      </c>
      <c r="E58" s="56">
        <v>124.22</v>
      </c>
    </row>
    <row r="59" spans="1:5" ht="46.5" thickBot="1">
      <c r="A59" s="54"/>
      <c r="B59" s="54"/>
      <c r="C59" s="12" t="s">
        <v>118</v>
      </c>
      <c r="D59" s="54"/>
      <c r="E59" s="57"/>
    </row>
    <row r="60" spans="1:5" ht="14.25" thickBot="1">
      <c r="A60" s="8" t="s">
        <v>44</v>
      </c>
      <c r="B60" s="48" t="s">
        <v>26</v>
      </c>
      <c r="C60" s="49"/>
      <c r="D60" s="49"/>
      <c r="E60" s="50"/>
    </row>
    <row r="61" spans="1:5" ht="42" thickBot="1">
      <c r="A61" s="15">
        <v>26</v>
      </c>
      <c r="B61" s="16" t="s">
        <v>24</v>
      </c>
      <c r="C61" s="17" t="s">
        <v>91</v>
      </c>
      <c r="D61" s="16" t="s">
        <v>11</v>
      </c>
      <c r="E61" s="18">
        <v>8</v>
      </c>
    </row>
    <row r="62" spans="1:5" ht="41.25">
      <c r="A62" s="53">
        <v>27</v>
      </c>
      <c r="B62" s="53" t="s">
        <v>24</v>
      </c>
      <c r="C62" s="19" t="s">
        <v>92</v>
      </c>
      <c r="D62" s="53" t="s">
        <v>11</v>
      </c>
      <c r="E62" s="51">
        <v>10</v>
      </c>
    </row>
    <row r="63" spans="1:5" ht="14.25" thickBot="1">
      <c r="A63" s="54"/>
      <c r="B63" s="54"/>
      <c r="C63" s="20" t="s">
        <v>93</v>
      </c>
      <c r="D63" s="54"/>
      <c r="E63" s="52"/>
    </row>
    <row r="64" spans="1:5" ht="20.25" customHeight="1" thickBot="1">
      <c r="A64" s="8" t="s">
        <v>45</v>
      </c>
      <c r="B64" s="48" t="s">
        <v>36</v>
      </c>
      <c r="C64" s="49"/>
      <c r="D64" s="49"/>
      <c r="E64" s="50"/>
    </row>
    <row r="65" spans="1:5" s="40" customFormat="1" ht="27.75" thickBot="1">
      <c r="A65" s="42">
        <v>28</v>
      </c>
      <c r="B65" s="16" t="s">
        <v>24</v>
      </c>
      <c r="C65" s="21" t="s">
        <v>95</v>
      </c>
      <c r="D65" s="16" t="s">
        <v>11</v>
      </c>
      <c r="E65" s="18">
        <v>13</v>
      </c>
    </row>
    <row r="66" spans="1:5" s="40" customFormat="1" ht="14.25" thickBot="1">
      <c r="A66" s="42">
        <v>29</v>
      </c>
      <c r="B66" s="16" t="s">
        <v>24</v>
      </c>
      <c r="C66" s="21" t="s">
        <v>96</v>
      </c>
      <c r="D66" s="16" t="s">
        <v>11</v>
      </c>
      <c r="E66" s="18">
        <v>6</v>
      </c>
    </row>
    <row r="67" spans="1:5" ht="55.5" thickBot="1">
      <c r="A67" s="15">
        <v>30</v>
      </c>
      <c r="B67" s="16" t="s">
        <v>24</v>
      </c>
      <c r="C67" s="21" t="s">
        <v>94</v>
      </c>
      <c r="D67" s="16" t="s">
        <v>37</v>
      </c>
      <c r="E67" s="18">
        <v>20.4</v>
      </c>
    </row>
    <row r="69" spans="3:4" ht="47.25" customHeight="1">
      <c r="C69" s="6"/>
      <c r="D69" s="3"/>
    </row>
    <row r="72" ht="60" customHeight="1"/>
  </sheetData>
  <sheetProtection/>
  <mergeCells count="114">
    <mergeCell ref="E16:E17"/>
    <mergeCell ref="E23:E24"/>
    <mergeCell ref="A27:A28"/>
    <mergeCell ref="E27:E28"/>
    <mergeCell ref="A16:A17"/>
    <mergeCell ref="B16:B17"/>
    <mergeCell ref="A19:A20"/>
    <mergeCell ref="B19:B20"/>
    <mergeCell ref="A23:A24"/>
    <mergeCell ref="B23:B24"/>
    <mergeCell ref="A47:A48"/>
    <mergeCell ref="B47:B48"/>
    <mergeCell ref="D45:D46"/>
    <mergeCell ref="E45:E46"/>
    <mergeCell ref="D40:D41"/>
    <mergeCell ref="E40:E41"/>
    <mergeCell ref="E54:E55"/>
    <mergeCell ref="E47:E48"/>
    <mergeCell ref="B27:B28"/>
    <mergeCell ref="D27:D28"/>
    <mergeCell ref="B31:B32"/>
    <mergeCell ref="D31:D32"/>
    <mergeCell ref="E31:E32"/>
    <mergeCell ref="E34:E35"/>
    <mergeCell ref="D29:D30"/>
    <mergeCell ref="E29:E30"/>
    <mergeCell ref="A1:E1"/>
    <mergeCell ref="B4:E4"/>
    <mergeCell ref="A5:A6"/>
    <mergeCell ref="B5:B6"/>
    <mergeCell ref="D5:D6"/>
    <mergeCell ref="A14:A15"/>
    <mergeCell ref="A7:A8"/>
    <mergeCell ref="B7:B8"/>
    <mergeCell ref="D7:D8"/>
    <mergeCell ref="E7:E8"/>
    <mergeCell ref="J49:J50"/>
    <mergeCell ref="B51:E51"/>
    <mergeCell ref="E49:E50"/>
    <mergeCell ref="B14:B15"/>
    <mergeCell ref="D14:D15"/>
    <mergeCell ref="D16:D17"/>
    <mergeCell ref="D21:D22"/>
    <mergeCell ref="E21:E22"/>
    <mergeCell ref="E14:E15"/>
    <mergeCell ref="B21:B22"/>
    <mergeCell ref="E5:E6"/>
    <mergeCell ref="E52:E53"/>
    <mergeCell ref="A52:A53"/>
    <mergeCell ref="B52:B53"/>
    <mergeCell ref="A54:A55"/>
    <mergeCell ref="B43:B44"/>
    <mergeCell ref="E43:E44"/>
    <mergeCell ref="A11:A12"/>
    <mergeCell ref="B11:B12"/>
    <mergeCell ref="D11:D12"/>
    <mergeCell ref="B56:B57"/>
    <mergeCell ref="B42:E42"/>
    <mergeCell ref="B64:E64"/>
    <mergeCell ref="A49:A50"/>
    <mergeCell ref="D56:D57"/>
    <mergeCell ref="B49:B50"/>
    <mergeCell ref="D49:D50"/>
    <mergeCell ref="E56:E57"/>
    <mergeCell ref="B54:B55"/>
    <mergeCell ref="D54:D55"/>
    <mergeCell ref="E58:E59"/>
    <mergeCell ref="E11:E12"/>
    <mergeCell ref="B13:E13"/>
    <mergeCell ref="B60:E60"/>
    <mergeCell ref="A40:A41"/>
    <mergeCell ref="A43:A44"/>
    <mergeCell ref="D47:D48"/>
    <mergeCell ref="B40:B41"/>
    <mergeCell ref="D19:D20"/>
    <mergeCell ref="A31:A32"/>
    <mergeCell ref="A62:A63"/>
    <mergeCell ref="B62:B63"/>
    <mergeCell ref="D62:D63"/>
    <mergeCell ref="E62:E63"/>
    <mergeCell ref="D43:D44"/>
    <mergeCell ref="B33:E33"/>
    <mergeCell ref="E36:E37"/>
    <mergeCell ref="D52:D53"/>
    <mergeCell ref="A38:A39"/>
    <mergeCell ref="B38:B39"/>
    <mergeCell ref="A58:A59"/>
    <mergeCell ref="B58:B59"/>
    <mergeCell ref="D58:D59"/>
    <mergeCell ref="D25:D26"/>
    <mergeCell ref="B36:B37"/>
    <mergeCell ref="D38:D39"/>
    <mergeCell ref="B34:B35"/>
    <mergeCell ref="A45:A46"/>
    <mergeCell ref="D34:D35"/>
    <mergeCell ref="A56:A57"/>
    <mergeCell ref="A9:A10"/>
    <mergeCell ref="B9:B10"/>
    <mergeCell ref="D9:D10"/>
    <mergeCell ref="E9:E10"/>
    <mergeCell ref="A29:A30"/>
    <mergeCell ref="B29:B30"/>
    <mergeCell ref="B25:B26"/>
    <mergeCell ref="E19:E20"/>
    <mergeCell ref="A21:A22"/>
    <mergeCell ref="D23:D24"/>
    <mergeCell ref="B18:E18"/>
    <mergeCell ref="E25:E26"/>
    <mergeCell ref="A36:A37"/>
    <mergeCell ref="B45:B46"/>
    <mergeCell ref="E38:E39"/>
    <mergeCell ref="A34:A35"/>
    <mergeCell ref="D36:D37"/>
    <mergeCell ref="A25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9">
      <selection activeCell="G24" sqref="G24"/>
    </sheetView>
  </sheetViews>
  <sheetFormatPr defaultColWidth="9" defaultRowHeight="14.25"/>
  <cols>
    <col min="1" max="1" width="3.59765625" style="22" customWidth="1"/>
    <col min="2" max="2" width="10.59765625" style="22" customWidth="1"/>
    <col min="3" max="3" width="33.59765625" style="22" customWidth="1"/>
    <col min="4" max="4" width="6" style="22" customWidth="1"/>
    <col min="5" max="5" width="8.59765625" style="22" customWidth="1"/>
    <col min="6" max="6" width="8.59765625" style="39" customWidth="1"/>
    <col min="7" max="7" width="9.3984375" style="39" customWidth="1"/>
    <col min="8" max="11" width="9" style="22" customWidth="1"/>
    <col min="12" max="13" width="10.3984375" style="22" bestFit="1" customWidth="1"/>
    <col min="14" max="16384" width="9" style="22" customWidth="1"/>
  </cols>
  <sheetData>
    <row r="1" spans="1:7" ht="38.25" customHeight="1" thickBot="1">
      <c r="A1" s="66" t="s">
        <v>127</v>
      </c>
      <c r="B1" s="67"/>
      <c r="C1" s="67"/>
      <c r="D1" s="67"/>
      <c r="E1" s="67"/>
      <c r="F1" s="67"/>
      <c r="G1" s="68"/>
    </row>
    <row r="2" spans="1:12" ht="27.75" thickBot="1">
      <c r="A2" s="47" t="s">
        <v>0</v>
      </c>
      <c r="B2" s="47" t="s">
        <v>31</v>
      </c>
      <c r="C2" s="47" t="s">
        <v>2</v>
      </c>
      <c r="D2" s="47" t="s">
        <v>27</v>
      </c>
      <c r="E2" s="47" t="s">
        <v>12</v>
      </c>
      <c r="F2" s="23" t="s">
        <v>13</v>
      </c>
      <c r="G2" s="23" t="s">
        <v>14</v>
      </c>
      <c r="L2" s="24"/>
    </row>
    <row r="3" spans="1:7" ht="14.25" thickBot="1">
      <c r="A3" s="8">
        <v>1</v>
      </c>
      <c r="B3" s="47">
        <v>2</v>
      </c>
      <c r="C3" s="47">
        <v>3</v>
      </c>
      <c r="D3" s="47">
        <v>4</v>
      </c>
      <c r="E3" s="47">
        <v>5</v>
      </c>
      <c r="F3" s="25">
        <v>6</v>
      </c>
      <c r="G3" s="23">
        <v>7</v>
      </c>
    </row>
    <row r="4" spans="1:7" ht="15" customHeight="1" thickBot="1">
      <c r="A4" s="8" t="s">
        <v>4</v>
      </c>
      <c r="B4" s="69" t="s">
        <v>47</v>
      </c>
      <c r="C4" s="69"/>
      <c r="D4" s="69"/>
      <c r="E4" s="69"/>
      <c r="F4" s="69"/>
      <c r="G4" s="69"/>
    </row>
    <row r="5" spans="1:7" ht="42" thickBot="1">
      <c r="A5" s="45">
        <v>1</v>
      </c>
      <c r="B5" s="26" t="s">
        <v>19</v>
      </c>
      <c r="C5" s="17" t="str">
        <f>PR!C5</f>
        <v>Odtworzenie trasy i punktów wysokościowych w terenie równinnym dla robót liniowych w km 0+000,00 - 0+296,00 </v>
      </c>
      <c r="D5" s="27" t="s">
        <v>5</v>
      </c>
      <c r="E5" s="27">
        <f>PR!E5</f>
        <v>0.296</v>
      </c>
      <c r="F5" s="28"/>
      <c r="G5" s="28"/>
    </row>
    <row r="6" spans="1:7" ht="42" thickBot="1">
      <c r="A6" s="45">
        <v>2</v>
      </c>
      <c r="B6" s="26" t="s">
        <v>106</v>
      </c>
      <c r="C6" s="17" t="str">
        <f>PR!C7</f>
        <v>Karczowanie drzew o średnicy 56-65 cm, bez utrudnień wraz z wywiezieniem dłużycy, karpiny i gałęzi na odl. do 2,00 km</v>
      </c>
      <c r="D6" s="27" t="str">
        <f>PR!D7</f>
        <v>szt.</v>
      </c>
      <c r="E6" s="34">
        <f>PR!E7</f>
        <v>1</v>
      </c>
      <c r="F6" s="28"/>
      <c r="G6" s="28"/>
    </row>
    <row r="7" spans="1:7" ht="69" thickBot="1">
      <c r="A7" s="45">
        <v>3</v>
      </c>
      <c r="B7" s="26" t="s">
        <v>107</v>
      </c>
      <c r="C7" s="17" t="str">
        <f>PR!C9</f>
        <v>Mechaniczne usuniecie warstwy ziemi urodzajnej (humusu) o grubości warstwy do 15,00 cm z wywiezieniem nadmiaru humusu na odległość do 3,00 km z uformowaniem i wyrównaniem skarp na odkładzie</v>
      </c>
      <c r="D7" s="46" t="s">
        <v>53</v>
      </c>
      <c r="E7" s="34">
        <f>PR!E9</f>
        <v>73.8</v>
      </c>
      <c r="F7" s="28"/>
      <c r="G7" s="28"/>
    </row>
    <row r="8" spans="1:7" ht="49.5" customHeight="1" thickBot="1">
      <c r="A8" s="45">
        <v>4</v>
      </c>
      <c r="B8" s="26" t="s">
        <v>110</v>
      </c>
      <c r="C8" s="17" t="str">
        <f>PR!C11</f>
        <v>Przełożenie nawierzchni zjazdu wykonanego z kostki brukowej betonowej grub. 8,00 cm na podsypce cem. - piask. w km 0+231,29</v>
      </c>
      <c r="D8" s="27" t="s">
        <v>37</v>
      </c>
      <c r="E8" s="27">
        <f>PR!E11</f>
        <v>11.31</v>
      </c>
      <c r="F8" s="28"/>
      <c r="G8" s="28"/>
    </row>
    <row r="9" spans="1:7" ht="14.25" thickBot="1">
      <c r="A9" s="47" t="s">
        <v>7</v>
      </c>
      <c r="B9" s="69" t="s">
        <v>46</v>
      </c>
      <c r="C9" s="69"/>
      <c r="D9" s="69"/>
      <c r="E9" s="69"/>
      <c r="F9" s="69"/>
      <c r="G9" s="69"/>
    </row>
    <row r="10" spans="1:7" ht="83.25" thickBot="1">
      <c r="A10" s="29">
        <v>5</v>
      </c>
      <c r="B10" s="26" t="s">
        <v>109</v>
      </c>
      <c r="C10" s="31" t="str">
        <f>PR!C14</f>
        <v>Roboty ziemne polegające na wykonaniu wykopów w gruncie kat. I-II wraz z profilowaniem i zagęszczeniem podłoża oraz przewozem urobku na odkład lub nasyp do 3,00 km z uformowaniem i wyrównaniem skarp na odkładzie lub nasypie w km 0+000,00 - 0+296,00 </v>
      </c>
      <c r="D10" s="46" t="s">
        <v>53</v>
      </c>
      <c r="E10" s="44">
        <f>PR!E14</f>
        <v>732.93</v>
      </c>
      <c r="F10" s="32"/>
      <c r="G10" s="32"/>
    </row>
    <row r="11" spans="1:7" ht="55.5" thickBot="1">
      <c r="A11" s="27">
        <v>6</v>
      </c>
      <c r="B11" s="26" t="s">
        <v>108</v>
      </c>
      <c r="C11" s="31" t="str">
        <f>PR!C16</f>
        <v>Roboty ziemne polegające na mechanicznym plantowaniu i zagęszczaniu skarp i korony nasypów z gruntów kat. I-III pozyskanych z wykopów </v>
      </c>
      <c r="D11" s="46" t="s">
        <v>53</v>
      </c>
      <c r="E11" s="44">
        <f>PR!E16</f>
        <v>14.03</v>
      </c>
      <c r="F11" s="32"/>
      <c r="G11" s="32"/>
    </row>
    <row r="12" spans="1:7" ht="15" customHeight="1" thickBot="1">
      <c r="A12" s="47" t="s">
        <v>9</v>
      </c>
      <c r="B12" s="48" t="s">
        <v>111</v>
      </c>
      <c r="C12" s="49"/>
      <c r="D12" s="49"/>
      <c r="E12" s="49"/>
      <c r="F12" s="49"/>
      <c r="G12" s="62"/>
    </row>
    <row r="13" spans="1:7" ht="55.5" thickBot="1">
      <c r="A13" s="45">
        <v>7</v>
      </c>
      <c r="B13" s="33" t="s">
        <v>48</v>
      </c>
      <c r="C13" s="17" t="str">
        <f>PR!C19</f>
        <v>Wykonanie ławy żwirowej pod przepusty oraz ścianki oporowe w km 0+051,91 - 0+100,95 str. prawa oraz w km 0+143,26 - 0+288,00 str. lewa, grub. warstwy po zagęszczeniu 20,0 cm</v>
      </c>
      <c r="D13" s="46" t="s">
        <v>53</v>
      </c>
      <c r="E13" s="34">
        <f>PR!E19</f>
        <v>6.25</v>
      </c>
      <c r="F13" s="28"/>
      <c r="G13" s="28"/>
    </row>
    <row r="14" spans="1:7" ht="89.25" customHeight="1" thickBot="1">
      <c r="A14" s="45">
        <v>8</v>
      </c>
      <c r="B14" s="27" t="s">
        <v>48</v>
      </c>
      <c r="C14" s="17" t="str">
        <f>PR!C21</f>
        <v>Ułożenie prefabrykowanych przepustów drogowych rurowych, jednootworowych z dwuściennych rur z PEHD o średnicy 30,0 cm pod zjazdami w km 0+051,91 - 0+100,95 str. prawa oraz w km 0+143,26 - 0+288,00 str. lewa</v>
      </c>
      <c r="D14" s="46" t="str">
        <f>PR!D21</f>
        <v>m</v>
      </c>
      <c r="E14" s="34">
        <f>PR!E21</f>
        <v>49</v>
      </c>
      <c r="F14" s="28"/>
      <c r="G14" s="28"/>
    </row>
    <row r="15" spans="1:7" ht="69" thickBot="1">
      <c r="A15" s="45">
        <v>9</v>
      </c>
      <c r="B15" s="27" t="s">
        <v>48</v>
      </c>
      <c r="C15" s="17" t="str">
        <f>PR!C23</f>
        <v>Ustawienie prefabrykowanych ścianek czołowych ze skrzydełkami wykonanych z betonu klasy C25/30 dla przepustów o średnicy 30,0 cm wraz z izolacją lepikiem w  km 0+051,91 - 0+100,95 str. prawa oraz w km 0+143,26 - 0+288,00 str. lewa</v>
      </c>
      <c r="D15" s="46" t="str">
        <f>PR!D23</f>
        <v>szt.</v>
      </c>
      <c r="E15" s="34">
        <f>PR!E23</f>
        <v>14</v>
      </c>
      <c r="F15" s="28"/>
      <c r="G15" s="28"/>
    </row>
    <row r="16" spans="1:7" ht="55.5" thickBot="1">
      <c r="A16" s="45">
        <v>10</v>
      </c>
      <c r="B16" s="27" t="s">
        <v>28</v>
      </c>
      <c r="C16" s="17" t="str">
        <f>PR!C25</f>
        <v>Wykonanie zasypki przepustów kruszywem naturalnym, zagęszczanym warstwami o grub. maks. 20,0 cm w  km 0+051,91 - 0+100,95 str. prawa oraz w km 0+143,26 - 0+288,00 str. lewa</v>
      </c>
      <c r="D16" s="46" t="s">
        <v>53</v>
      </c>
      <c r="E16" s="34">
        <f>PR!E25</f>
        <v>73.5</v>
      </c>
      <c r="F16" s="28"/>
      <c r="G16" s="28"/>
    </row>
    <row r="17" spans="1:7" ht="55.5" thickBot="1">
      <c r="A17" s="45">
        <v>11</v>
      </c>
      <c r="B17" s="27" t="s">
        <v>104</v>
      </c>
      <c r="C17" s="17" t="str">
        <f>PR!C27</f>
        <v>Ułożenie ścieków z prefabrykowanych elementów betonowych 60x50x15 cm na ławie z oporem, grub. 15,00 cm z betonu C12/15 w km 0+000,00 - 0+051,91 str. prawa oraz w km 0+117,50 - 142,50</v>
      </c>
      <c r="D17" s="27" t="s">
        <v>37</v>
      </c>
      <c r="E17" s="34">
        <f>PR!E27</f>
        <v>87.5</v>
      </c>
      <c r="F17" s="28"/>
      <c r="G17" s="28"/>
    </row>
    <row r="18" spans="1:7" ht="81.75" customHeight="1" thickBot="1">
      <c r="A18" s="45">
        <v>12</v>
      </c>
      <c r="B18" s="27" t="s">
        <v>104</v>
      </c>
      <c r="C18" s="17" t="str">
        <f>PR!C29</f>
        <v>Ułożenie ścieków z prefabrykowanych elementów betonowych przejazdowych 60x50x15 cm na ławie z oporem, grub. 15,00 cm z betonu C12/15 w km 0+000,00 - 0+051,91 str. prawa oraz w km 0+117,50 - 142,50</v>
      </c>
      <c r="D18" s="27" t="s">
        <v>37</v>
      </c>
      <c r="E18" s="34">
        <f>PR!E29</f>
        <v>18.5</v>
      </c>
      <c r="F18" s="28"/>
      <c r="G18" s="28"/>
    </row>
    <row r="19" spans="1:7" ht="42" thickBot="1">
      <c r="A19" s="45">
        <v>13</v>
      </c>
      <c r="B19" s="30" t="s">
        <v>105</v>
      </c>
      <c r="C19" s="17" t="str">
        <f>PR!C31</f>
        <v>Mechaniczne plantowanie dna i skarp rowu w gruntach kat. I-III w km 0+051,91 - 0+100,95 str. prawa oraz w km 0+143,26 - 0+288,00 str. lewa</v>
      </c>
      <c r="D19" s="27" t="s">
        <v>54</v>
      </c>
      <c r="E19" s="34">
        <f>PR!E31</f>
        <v>423.32</v>
      </c>
      <c r="F19" s="28"/>
      <c r="G19" s="28"/>
    </row>
    <row r="20" spans="1:7" ht="15" customHeight="1" thickBot="1">
      <c r="A20" s="47" t="s">
        <v>10</v>
      </c>
      <c r="B20" s="48" t="s">
        <v>32</v>
      </c>
      <c r="C20" s="49"/>
      <c r="D20" s="49"/>
      <c r="E20" s="49"/>
      <c r="F20" s="49"/>
      <c r="G20" s="62"/>
    </row>
    <row r="21" spans="1:7" ht="69" thickBot="1">
      <c r="A21" s="45">
        <v>14</v>
      </c>
      <c r="B21" s="33" t="s">
        <v>28</v>
      </c>
      <c r="C21" s="17" t="str">
        <f>PR!C34</f>
        <v>Wykonanie warstwy odsączającej z piasku na skrzyżowaniach, poszerzeniach, w km: 0+000,00 – 0+296,00,  oraz na mijance w km 0+130,01 o szer. zmiennej m  i grub. warstwy po zagęszczeniu 16,0 cm</v>
      </c>
      <c r="D21" s="27" t="s">
        <v>54</v>
      </c>
      <c r="E21" s="34">
        <f>PR!E34</f>
        <v>1383.61</v>
      </c>
      <c r="F21" s="28"/>
      <c r="G21" s="28"/>
    </row>
    <row r="22" spans="1:7" ht="83.25" thickBot="1">
      <c r="A22" s="45">
        <v>15</v>
      </c>
      <c r="B22" s="27" t="s">
        <v>30</v>
      </c>
      <c r="C22" s="17" t="str">
        <f>PR!C36</f>
        <v>Dowóz kruszywa naturalnego (pospółka żwirowa) do stabilizacji cementem warstwą o szer. zmiennej i grub. 16,0 cm na skrzyżowaniach, poszerzeniach, w km: 0+000,00 – 0+296,00,  oraz na mijance w km 0+130,01 o szer. zmiennej  i grub. warstwy po zagęszczeniu 16,0 cm</v>
      </c>
      <c r="D22" s="27" t="s">
        <v>54</v>
      </c>
      <c r="E22" s="34">
        <f>PR!E36</f>
        <v>1383.61</v>
      </c>
      <c r="F22" s="28"/>
      <c r="G22" s="28"/>
    </row>
    <row r="23" spans="1:7" ht="55.5" thickBot="1">
      <c r="A23" s="45">
        <v>16</v>
      </c>
      <c r="B23" s="27" t="s">
        <v>50</v>
      </c>
      <c r="C23" s="17" t="str">
        <f>PR!C38</f>
        <v>Profilowanie i zagęszczenie podbudowy żwirowej na skrzyżowaniach, poszerzeniach, w km: 0+000,00 – 0+296,00,  oraz na mijance w km 0+130,01</v>
      </c>
      <c r="D23" s="27" t="s">
        <v>54</v>
      </c>
      <c r="E23" s="34">
        <f>PR!E38</f>
        <v>1383.61</v>
      </c>
      <c r="F23" s="28"/>
      <c r="G23" s="28"/>
    </row>
    <row r="24" spans="1:7" ht="138" customHeight="1" thickBot="1">
      <c r="A24" s="27">
        <v>17</v>
      </c>
      <c r="B24" s="33" t="s">
        <v>29</v>
      </c>
      <c r="C24" s="17" t="str">
        <f>PR!C40</f>
        <v>Wykonanie podbudowy z kruszywa stabilizowanego cementem o wytrzymałości Rm = 5,00 MPa, mieszarką bezpośrednio w korycie drogi wraz z pielęgnacją na skrzyżowaniach, poszerzeniach, w km: 0+000,00 – 0+296,00,  oraz na mijance w km 0+130,01 o szer. zmiennej  i grub. warstwy po zagęszczeniu 16,0 cm </v>
      </c>
      <c r="D24" s="27" t="s">
        <v>54</v>
      </c>
      <c r="E24" s="34">
        <f>PR!E40</f>
        <v>1383.61</v>
      </c>
      <c r="F24" s="28"/>
      <c r="G24" s="28"/>
    </row>
    <row r="25" spans="1:7" ht="14.25" thickBot="1">
      <c r="A25" s="47" t="s">
        <v>25</v>
      </c>
      <c r="B25" s="48" t="s">
        <v>33</v>
      </c>
      <c r="C25" s="49"/>
      <c r="D25" s="49"/>
      <c r="E25" s="49"/>
      <c r="F25" s="49"/>
      <c r="G25" s="62"/>
    </row>
    <row r="26" spans="1:7" ht="69" thickBot="1">
      <c r="A26" s="45">
        <v>18</v>
      </c>
      <c r="B26" s="33" t="s">
        <v>18</v>
      </c>
      <c r="C26" s="17" t="str">
        <f>PR!C43</f>
        <v>Mechaniczne oczyszczenie i skropienie podbudowy betonowej emulsją asfaltową szybkorozpadową w ilości 0,50 kg/m2 na skrzyżowaniach, poszerzeniach, w km: 0+000,00 – 0+296,00,  oraz na mijance w km 0+130,01</v>
      </c>
      <c r="D26" s="27" t="s">
        <v>54</v>
      </c>
      <c r="E26" s="34">
        <f>PR!E43</f>
        <v>1345.53</v>
      </c>
      <c r="F26" s="28"/>
      <c r="G26" s="28"/>
    </row>
    <row r="27" spans="1:7" ht="83.25" thickBot="1">
      <c r="A27" s="45">
        <v>19</v>
      </c>
      <c r="B27" s="33" t="s">
        <v>20</v>
      </c>
      <c r="C27" s="17" t="str">
        <f>PR!C45</f>
        <v>Wykonanie nawierzchni z mieszanki mineralno-asfaltowej - warstwa wiążąca AC 16 W  na skrzyżowaniach, poszerzeniach, w km: 0+000,00 – 0+296,00,  oraz na mijance w km 0+130,01 o szer. zmiennej i grub. warstwy po zagęszczeniu 4,0 cm</v>
      </c>
      <c r="D27" s="27" t="s">
        <v>54</v>
      </c>
      <c r="E27" s="34">
        <f>PR!E45</f>
        <v>1345.53</v>
      </c>
      <c r="F27" s="28"/>
      <c r="G27" s="28"/>
    </row>
    <row r="28" spans="1:7" ht="69" thickBot="1">
      <c r="A28" s="45">
        <v>20</v>
      </c>
      <c r="B28" s="35" t="s">
        <v>18</v>
      </c>
      <c r="C28" s="17" t="str">
        <f>PR!C47</f>
        <v>Mechaniczne oczyszczenie i skropienie warstwy wiążącej emulsją asfaltową szybkorozpadową w ilości 0,30 kg/m2 na skrzyżowaniach, poszerzeniach, w km: 0+000,00 – 0+296,00,  oraz na mijance w km 0+130,01</v>
      </c>
      <c r="D28" s="27" t="s">
        <v>54</v>
      </c>
      <c r="E28" s="34">
        <f>PR!E47</f>
        <v>1306.47</v>
      </c>
      <c r="F28" s="28"/>
      <c r="G28" s="28"/>
    </row>
    <row r="29" spans="1:7" ht="83.25" thickBot="1">
      <c r="A29" s="45">
        <v>21</v>
      </c>
      <c r="B29" s="30" t="s">
        <v>21</v>
      </c>
      <c r="C29" s="17" t="str">
        <f>PR!C49</f>
        <v>Wykonanie nawierzchni z mieszanki mineralno-asfaltowej - warstwa ścieralna AC 11 S  na skrzyżowaniach, poszerzeniach, w km: 0+000,00 – 0+296,00,  oraz na mijance w km 0+130,01 o szer. zmiennej  i grub. warstwy po zagęszczeniu 4,0 cm  </v>
      </c>
      <c r="D29" s="27" t="s">
        <v>54</v>
      </c>
      <c r="E29" s="34">
        <f>PR!E49</f>
        <v>1306.47</v>
      </c>
      <c r="F29" s="28"/>
      <c r="G29" s="28"/>
    </row>
    <row r="30" spans="1:7" ht="14.25" thickBot="1">
      <c r="A30" s="47" t="s">
        <v>35</v>
      </c>
      <c r="B30" s="48" t="s">
        <v>39</v>
      </c>
      <c r="C30" s="49"/>
      <c r="D30" s="49"/>
      <c r="E30" s="49"/>
      <c r="F30" s="49"/>
      <c r="G30" s="62"/>
    </row>
    <row r="31" spans="1:7" ht="42" thickBot="1">
      <c r="A31" s="36">
        <v>22</v>
      </c>
      <c r="B31" s="33" t="s">
        <v>28</v>
      </c>
      <c r="C31" s="37" t="str">
        <f>PR!C52</f>
        <v>Wykonanie warstwy odsączającej z piasku pod zjazdy  w km: 0+000,00 – 0+296,00, grub. warstwy po zagęszczeniu 10,00 cm</v>
      </c>
      <c r="D31" s="27" t="s">
        <v>54</v>
      </c>
      <c r="E31" s="38">
        <f>PR!E52</f>
        <v>257.5</v>
      </c>
      <c r="F31" s="38"/>
      <c r="G31" s="38"/>
    </row>
    <row r="32" spans="1:7" ht="69" thickBot="1">
      <c r="A32" s="36">
        <v>23</v>
      </c>
      <c r="B32" s="30" t="s">
        <v>40</v>
      </c>
      <c r="C32" s="37" t="str">
        <f>PR!C54</f>
        <v>Wykonanie nawierzchni zjazdów z kruszywa łamanego 0/31,5 mm stabilizowanego mechanicznie o szer. zmiennej  wraz z profilowaniem w km: 0+000,00 – 0+296,00, grub. warstwy po zagęszczeniu 20,00 cm</v>
      </c>
      <c r="D32" s="27" t="s">
        <v>54</v>
      </c>
      <c r="E32" s="38">
        <f>PR!E54</f>
        <v>257.5</v>
      </c>
      <c r="F32" s="38"/>
      <c r="G32" s="38"/>
    </row>
    <row r="33" spans="1:7" ht="69" thickBot="1">
      <c r="A33" s="43">
        <v>24</v>
      </c>
      <c r="B33" s="30" t="s">
        <v>41</v>
      </c>
      <c r="C33" s="37" t="str">
        <f>PR!C56</f>
        <v>Wykonanie obustronnych poboczy z kruszywa łamanego 0/31,5 mm stabilizowanego mechanicznie o szer. 0,50 m  wraz z profilowaniem w km: 0+000,00 – 0+296,00, grub. warstwy po zagęszczeniu 15,0 cm</v>
      </c>
      <c r="D33" s="27" t="s">
        <v>54</v>
      </c>
      <c r="E33" s="38">
        <f>PR!E56</f>
        <v>232.77</v>
      </c>
      <c r="F33" s="38"/>
      <c r="G33" s="38"/>
    </row>
    <row r="34" spans="1:7" ht="27.75" thickBot="1">
      <c r="A34" s="45">
        <v>25</v>
      </c>
      <c r="B34" s="30" t="s">
        <v>103</v>
      </c>
      <c r="C34" s="17" t="str">
        <f>PR!C58</f>
        <v>Plantowanie obustronnych poboczy gruntowych (grunty kat. I-III) w km: 0+000,00 – 0+296,00,</v>
      </c>
      <c r="D34" s="27" t="s">
        <v>54</v>
      </c>
      <c r="E34" s="34">
        <f>PR!E56</f>
        <v>232.77</v>
      </c>
      <c r="F34" s="28"/>
      <c r="G34" s="28"/>
    </row>
    <row r="35" spans="1:7" ht="14.25" thickBot="1">
      <c r="A35" s="47" t="s">
        <v>25</v>
      </c>
      <c r="B35" s="48" t="s">
        <v>34</v>
      </c>
      <c r="C35" s="49"/>
      <c r="D35" s="49"/>
      <c r="E35" s="49"/>
      <c r="F35" s="49"/>
      <c r="G35" s="62"/>
    </row>
    <row r="36" spans="1:7" ht="55.5" thickBot="1">
      <c r="A36" s="46">
        <v>26</v>
      </c>
      <c r="B36" s="30" t="s">
        <v>22</v>
      </c>
      <c r="C36" s="17" t="str">
        <f>PR!C61</f>
        <v>Ustawienie słupków z rur stalowych dla znaków drogowych o śr. 50 mm z wykonaniem i zasypaniem dołów i ubiciem warstwami w km: 0+000,00 – 0+296,00</v>
      </c>
      <c r="D36" s="27" t="s">
        <v>11</v>
      </c>
      <c r="E36" s="34">
        <f>PR!E61</f>
        <v>8</v>
      </c>
      <c r="F36" s="28"/>
      <c r="G36" s="28"/>
    </row>
    <row r="37" spans="1:7" ht="42" thickBot="1">
      <c r="A37" s="46">
        <v>27</v>
      </c>
      <c r="B37" s="30" t="s">
        <v>22</v>
      </c>
      <c r="C37" s="17" t="str">
        <f>PR!C62</f>
        <v>Przymocowanie tarcz znaków drogowych średnich z blachy ocynkowanej, odblaskowej do gotowych słupków w km: 0+000,00 – 0+296,00</v>
      </c>
      <c r="D37" s="27" t="s">
        <v>11</v>
      </c>
      <c r="E37" s="34">
        <f>PR!E62</f>
        <v>10</v>
      </c>
      <c r="F37" s="28"/>
      <c r="G37" s="28"/>
    </row>
    <row r="38" spans="1:7" ht="14.25" thickBot="1">
      <c r="A38" s="47" t="s">
        <v>35</v>
      </c>
      <c r="B38" s="48" t="s">
        <v>36</v>
      </c>
      <c r="C38" s="49"/>
      <c r="D38" s="49"/>
      <c r="E38" s="49"/>
      <c r="F38" s="49"/>
      <c r="G38" s="62"/>
    </row>
    <row r="39" spans="1:7" ht="27.75" thickBot="1">
      <c r="A39" s="27">
        <v>28</v>
      </c>
      <c r="B39" s="30" t="s">
        <v>102</v>
      </c>
      <c r="C39" s="17" t="str">
        <f>PR!C65</f>
        <v>Regulacja pionowa studzienek rewizyjnych kanalizacji sanitarnej oraz deszczowej</v>
      </c>
      <c r="D39" s="27" t="s">
        <v>37</v>
      </c>
      <c r="E39" s="34">
        <f>PR!E65</f>
        <v>13</v>
      </c>
      <c r="F39" s="28"/>
      <c r="G39" s="28"/>
    </row>
    <row r="40" spans="1:7" ht="14.25" thickBot="1">
      <c r="A40" s="27">
        <v>29</v>
      </c>
      <c r="B40" s="30" t="s">
        <v>102</v>
      </c>
      <c r="C40" s="17" t="str">
        <f>PR!C66</f>
        <v>Regulacja pionowa zaworów wodociagowych</v>
      </c>
      <c r="D40" s="27" t="s">
        <v>37</v>
      </c>
      <c r="E40" s="34">
        <f>PR!E66</f>
        <v>6</v>
      </c>
      <c r="F40" s="28"/>
      <c r="G40" s="28"/>
    </row>
    <row r="41" spans="1:7" ht="55.5" thickBot="1">
      <c r="A41" s="27">
        <v>30</v>
      </c>
      <c r="B41" s="27"/>
      <c r="C41" s="17" t="str">
        <f>PR!C67</f>
        <v>Zabezpieczenie sieci telekomunikacyjnej i energetycznej rurami ochronnymi grubościennymi dwudzielnymi typu RHDPE fi 160 mm                                                                         L = 20,40 m </v>
      </c>
      <c r="D41" s="27" t="s">
        <v>37</v>
      </c>
      <c r="E41" s="34">
        <f>PR!E67</f>
        <v>20.4</v>
      </c>
      <c r="F41" s="28"/>
      <c r="G41" s="28"/>
    </row>
    <row r="42" spans="4:7" ht="13.5">
      <c r="D42" s="70" t="s">
        <v>15</v>
      </c>
      <c r="E42" s="71"/>
      <c r="F42" s="72"/>
      <c r="G42" s="76"/>
    </row>
    <row r="43" spans="4:7" ht="14.25" thickBot="1">
      <c r="D43" s="73"/>
      <c r="E43" s="74"/>
      <c r="F43" s="75"/>
      <c r="G43" s="77"/>
    </row>
    <row r="44" spans="4:7" ht="13.5">
      <c r="D44" s="70" t="s">
        <v>16</v>
      </c>
      <c r="E44" s="71"/>
      <c r="F44" s="72"/>
      <c r="G44" s="79"/>
    </row>
    <row r="45" spans="4:7" ht="15" customHeight="1" thickBot="1">
      <c r="D45" s="73"/>
      <c r="E45" s="74"/>
      <c r="F45" s="75"/>
      <c r="G45" s="80"/>
    </row>
    <row r="46" spans="4:7" ht="13.5">
      <c r="D46" s="70" t="s">
        <v>17</v>
      </c>
      <c r="E46" s="71"/>
      <c r="F46" s="72"/>
      <c r="G46" s="76"/>
    </row>
    <row r="47" spans="4:7" ht="14.25" thickBot="1">
      <c r="D47" s="73"/>
      <c r="E47" s="74"/>
      <c r="F47" s="75"/>
      <c r="G47" s="77"/>
    </row>
    <row r="49" spans="1:7" ht="14.25">
      <c r="A49" s="78"/>
      <c r="B49" s="78"/>
      <c r="C49" s="78"/>
      <c r="D49" s="78"/>
      <c r="E49" s="78"/>
      <c r="F49" s="78"/>
      <c r="G49" s="78"/>
    </row>
  </sheetData>
  <sheetProtection/>
  <mergeCells count="16">
    <mergeCell ref="D46:F47"/>
    <mergeCell ref="G46:G47"/>
    <mergeCell ref="A49:G49"/>
    <mergeCell ref="B30:G30"/>
    <mergeCell ref="B35:G35"/>
    <mergeCell ref="B38:G38"/>
    <mergeCell ref="D42:F43"/>
    <mergeCell ref="G42:G43"/>
    <mergeCell ref="D44:F45"/>
    <mergeCell ref="G44:G45"/>
    <mergeCell ref="A1:G1"/>
    <mergeCell ref="B4:G4"/>
    <mergeCell ref="B9:G9"/>
    <mergeCell ref="B12:G12"/>
    <mergeCell ref="B20:G20"/>
    <mergeCell ref="B25:G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paw3l</dc:creator>
  <cp:keywords/>
  <dc:description/>
  <cp:lastModifiedBy>Grażynka</cp:lastModifiedBy>
  <cp:lastPrinted>2017-12-10T19:51:52Z</cp:lastPrinted>
  <dcterms:created xsi:type="dcterms:W3CDTF">2015-04-15T17:17:29Z</dcterms:created>
  <dcterms:modified xsi:type="dcterms:W3CDTF">2018-05-22T11:30:08Z</dcterms:modified>
  <cp:category/>
  <cp:version/>
  <cp:contentType/>
  <cp:contentStatus/>
</cp:coreProperties>
</file>