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735" windowWidth="18780" windowHeight="11190"/>
  </bookViews>
  <sheets>
    <sheet name="Sheet1" sheetId="1" r:id="rId1"/>
  </sheets>
  <definedNames>
    <definedName name="_xlnm.Print_Area" localSheetId="0">Sheet1!$A$1:$E$80</definedName>
  </definedNames>
  <calcPr calcId="124519"/>
</workbook>
</file>

<file path=xl/calcChain.xml><?xml version="1.0" encoding="utf-8"?>
<calcChain xmlns="http://schemas.openxmlformats.org/spreadsheetml/2006/main">
  <c r="E63" i="1"/>
  <c r="E64" s="1"/>
  <c r="E56"/>
  <c r="E57" s="1"/>
  <c r="E49"/>
  <c r="E50" s="1"/>
  <c r="E43"/>
  <c r="E44" s="1"/>
  <c r="E33"/>
  <c r="E34" s="1"/>
  <c r="E26"/>
  <c r="E27" s="1"/>
  <c r="E28" s="1"/>
  <c r="E14"/>
  <c r="E15" l="1"/>
  <c r="E66"/>
  <c r="E65"/>
  <c r="E45"/>
  <c r="E58"/>
  <c r="E51"/>
  <c r="E35"/>
  <c r="E16" l="1"/>
  <c r="E68" s="1"/>
  <c r="E67"/>
</calcChain>
</file>

<file path=xl/sharedStrings.xml><?xml version="1.0" encoding="utf-8"?>
<sst xmlns="http://schemas.openxmlformats.org/spreadsheetml/2006/main" count="164" uniqueCount="118">
  <si>
    <t>Wyszczególnienie robót</t>
  </si>
  <si>
    <t>1</t>
  </si>
  <si>
    <t>2</t>
  </si>
  <si>
    <t>3</t>
  </si>
  <si>
    <t>4</t>
  </si>
  <si>
    <t>5</t>
  </si>
  <si>
    <t>6</t>
  </si>
  <si>
    <t>7</t>
  </si>
  <si>
    <t>0,94</t>
  </si>
  <si>
    <t>km</t>
  </si>
  <si>
    <t>2 001,88</t>
  </si>
  <si>
    <t>m2</t>
  </si>
  <si>
    <r>
      <t xml:space="preserve">Roboty ziemne wykonywane ładowarkami kołowymi w ziemi w hałdach z transportem urobku samochodami samowyład. 10-15 t na odkład na odl. do 1 km. Grunt kat. I-II </t>
    </r>
    <r>
      <rPr>
        <i/>
        <sz val="10"/>
        <rFont val="Arial"/>
        <family val="2"/>
        <charset val="238"/>
      </rPr>
      <t>Grupa kosztów: Tab. nr 4 krotność = 1,00</t>
    </r>
  </si>
  <si>
    <t>80,03</t>
  </si>
  <si>
    <t>m3</t>
  </si>
  <si>
    <r>
      <t xml:space="preserve">Mechaniczne karczowanie krzaków i podszycia, rzadkich 10-30% powierzchni </t>
    </r>
    <r>
      <rPr>
        <i/>
        <sz val="10"/>
        <rFont val="Arial"/>
        <family val="2"/>
        <charset val="238"/>
      </rPr>
      <t>Grupa kosztów: PZT krotność = 1,00</t>
    </r>
  </si>
  <si>
    <t>0,02</t>
  </si>
  <si>
    <t>ha</t>
  </si>
  <si>
    <r>
      <t xml:space="preserve">Roboty ziemne poprzeczne wykonywane mechanicznie -wykopy oraz przekopy w gruntach kat. I-II z uformowaniem i wyrównaniem skarp na nasypie (wykonanie warstwy wyrównawczej oraz skarp nasypów z urobku pozyskanego z profilowania istniejącej nawierzchni - zużycie na miejscu) w km 0+000,00 - 0+936,00 </t>
    </r>
    <r>
      <rPr>
        <i/>
        <sz val="10"/>
        <rFont val="Arial"/>
        <family val="2"/>
        <charset val="238"/>
      </rPr>
      <t>Grupa kosztów: Tab. nr 2 krotność = 1,00</t>
    </r>
  </si>
  <si>
    <t>110,85</t>
  </si>
  <si>
    <t>81,47</t>
  </si>
  <si>
    <t>214,28</t>
  </si>
  <si>
    <t>8</t>
  </si>
  <si>
    <t>9</t>
  </si>
  <si>
    <t>253,60</t>
  </si>
  <si>
    <t>10</t>
  </si>
  <si>
    <t>11</t>
  </si>
  <si>
    <t>660,20</t>
  </si>
  <si>
    <t>12</t>
  </si>
  <si>
    <t>1 182,89</t>
  </si>
  <si>
    <t>13</t>
  </si>
  <si>
    <t>42,40</t>
  </si>
  <si>
    <t>14</t>
  </si>
  <si>
    <t>3 920,16</t>
  </si>
  <si>
    <t>15</t>
  </si>
  <si>
    <t>3 991,90</t>
  </si>
  <si>
    <t>16</t>
  </si>
  <si>
    <t>3 879,89</t>
  </si>
  <si>
    <t>17</t>
  </si>
  <si>
    <t>18</t>
  </si>
  <si>
    <t>19</t>
  </si>
  <si>
    <t>3 767,26</t>
  </si>
  <si>
    <t>20</t>
  </si>
  <si>
    <t>21</t>
  </si>
  <si>
    <t>22</t>
  </si>
  <si>
    <t>150,09</t>
  </si>
  <si>
    <t>23</t>
  </si>
  <si>
    <t>1 279,09</t>
  </si>
  <si>
    <t>24</t>
  </si>
  <si>
    <t>118,29</t>
  </si>
  <si>
    <t>25</t>
  </si>
  <si>
    <t>26</t>
  </si>
  <si>
    <t>27</t>
  </si>
  <si>
    <t>7,00</t>
  </si>
  <si>
    <t>szt</t>
  </si>
  <si>
    <t>28</t>
  </si>
  <si>
    <t>8,00</t>
  </si>
  <si>
    <t>29</t>
  </si>
  <si>
    <t>2,00</t>
  </si>
  <si>
    <r>
      <t xml:space="preserve">Odtworzenie trasy i punktów wysokościowych w terenie równinnym dla robót liniowych oraz wykonanie Inwentaryzacji powykonawczej w km 0+000,00 -0+936,00 </t>
    </r>
    <r>
      <rPr>
        <i/>
        <sz val="10"/>
        <rFont val="Arial"/>
        <family val="2"/>
        <charset val="238"/>
      </rPr>
      <t xml:space="preserve">Grupa kosztów: </t>
    </r>
    <r>
      <rPr>
        <b/>
        <i/>
        <sz val="10"/>
        <rFont val="Arial"/>
        <family val="2"/>
        <charset val="238"/>
      </rPr>
      <t>PZT krotność = 1,00</t>
    </r>
  </si>
  <si>
    <r>
      <t xml:space="preserve">Mechaniczne usuniecie warstwy ziemi urodzajnej (humusu) o grubości warstwy do 10,00 cm za pomocą spycharek w km 0+000,00 - 0+936,00. Grunt kategorii I-II </t>
    </r>
    <r>
      <rPr>
        <i/>
        <sz val="10"/>
        <rFont val="Arial"/>
        <family val="2"/>
        <charset val="238"/>
      </rPr>
      <t xml:space="preserve">Grupa kosztów: </t>
    </r>
    <r>
      <rPr>
        <b/>
        <i/>
        <sz val="10"/>
        <rFont val="Arial"/>
        <family val="2"/>
        <charset val="238"/>
      </rPr>
      <t xml:space="preserve">Tab. nr 4 </t>
    </r>
    <r>
      <rPr>
        <i/>
        <sz val="10"/>
        <rFont val="Arial"/>
        <family val="2"/>
        <charset val="238"/>
      </rPr>
      <t xml:space="preserve">krotność </t>
    </r>
    <r>
      <rPr>
        <b/>
        <i/>
        <sz val="10"/>
        <rFont val="Arial"/>
        <family val="2"/>
        <charset val="238"/>
      </rPr>
      <t>= 1,00</t>
    </r>
  </si>
  <si>
    <r>
      <t xml:space="preserve">Roboty ziemne wykonywane mechanicznie - wykopy w gruncie kat. I-II z transportem urobku na nasyp na odległość do 1,00 km z uformowaniem i wyrównaniem skarp na nasypie (wykonanie warstwy wyrównawczej oraz skarp nasypów z urobku pozyskanego z profilowania istniejącej nawierzchni z transportem)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2 i nr 3 krotność = 1,00</t>
    </r>
  </si>
  <si>
    <r>
      <t xml:space="preserve">Roboty ziemne wykonywane ładowarkami kołowymi w hałdach z gruntu niewysadzinowego kat. I-II z transportem urobku samochodami samowyład. 10-15 t na odl. do 1 km (wykonanie warstwy wyrównawczej pod konstrukcje jezdni oraz poboczy gruntem niewysadzinowym z dokopu) w km 0+000,00 -0+936,00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4 krotność = 1,00</t>
    </r>
  </si>
  <si>
    <r>
      <t xml:space="preserve">Nakłady uzup. do tablic za każdy rozpoczęty 1km odl. transportu ponad 1km samochodami samowył. 10-15 t, przy przewozie po terenie lub drogach gruntowych. Grunt I-II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2 krotność = 2,00</t>
    </r>
  </si>
  <si>
    <r>
      <t xml:space="preserve">Roboty ziemne wykonywane ładowarkami kołowymi w hałdach z gruntu kat. I-II z transportem urobku samochodami samowyład. 10-15 t na odl. do 1 km (wykonanie skarp nasypów gruntem z dokopu)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4 krotność = 1,00</t>
    </r>
  </si>
  <si>
    <r>
      <t xml:space="preserve">Roboty ziemne polegające na mechanicznym formowaniu i zagęszczaniu nasypów z gruntów niewysadzinowych kat. I-II pozyskanych z dokopu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2 krotność = 1,00</t>
    </r>
  </si>
  <si>
    <r>
      <t xml:space="preserve">Plantowanie (obrobienie na czysto) powierzchni skarp i korony nasypów w km 0+000,00 - 0+936,00. Grunt kategorii I-II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5f krotność = 1,00</t>
    </r>
  </si>
  <si>
    <r>
      <t xml:space="preserve">Mechaniczne wykonanie i zagęszczenie warstwy mrozoochronnej z kruszywa naturalnego niewysadzinowego (piasek) o CBR &gt; 25% na całej szerokości jezdni, grub. warstwy po zagęszczeniu 22,00 cm w km 0+926,00 - 0+936,00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5d krotność = 1,00</t>
    </r>
  </si>
  <si>
    <r>
      <t xml:space="preserve">Mechaniczne wykonanie i zagęszczenie warstwy mrozoochronnej z kruszywa naturalnego niewysadzinowego (piasek) o CBR &gt; 25% na całej szerokości jezdni i zjazdów, grub. warstwy po zagęszczeniu 10,00 cm w km 0+000,00 - 0+926,00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5d krotność = 1,00</t>
    </r>
  </si>
  <si>
    <r>
      <t xml:space="preserve">Mechaniczne wykonanie przy uzyciu rozkładarki mas bitumicznych i zagęszczenie podbudowy zasadniczej z mieszanki niezwiązanej z kruszywa C90/3 (kruszywo łamane frakcji 0/31,5 mm), grubość warstwy po zagęszczeniu 20 cm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5c krotność = 1,00</t>
    </r>
  </si>
  <si>
    <r>
      <t xml:space="preserve">Mechaniczne oczyszczenie nawierzchni drogowych ulepszonych z kruszywa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5b krotność = 1,00</t>
    </r>
  </si>
  <si>
    <r>
      <t xml:space="preserve">Skropienie nawierzchni drogowych asfaltem emulsją asfaltową szybkorozpadową w ilości 0,50 kg/m2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5b krotność = 1,00</t>
    </r>
  </si>
  <si>
    <r>
      <t xml:space="preserve">Wykonanie nawierzchni z mieszanki mineralno-asfaltowej - warstwa wiążąca AC 16 W 50/70 wg PN-EN-13108-1 o szer. 4,12 m i grub. warstwy po zagęszczeniu 4,00 cm w km 0+000,00 - 0+936,00. Transport mieszanki samochodem samowyład. 10-15 t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5b krotność = 1,00</t>
    </r>
  </si>
  <si>
    <r>
      <t xml:space="preserve">Mechaniczne oczyszczenie nawierzchni drogowych ulepszonych z bitumu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5a krotność = 1,00</t>
    </r>
  </si>
  <si>
    <r>
      <t xml:space="preserve">Skropienie nawierzchni drogowych asfaltem emulsją asfaltową szybkorozpadową w ilości 0,30 kg/m2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5a krotność = 1,00</t>
    </r>
  </si>
  <si>
    <r>
      <t xml:space="preserve">Wykonanie nawierzchni z mieszanki mineralno-asfaltowej - warstwa ścieralna AC 11 S50/70 wg PN-EN-13108-1 o szer. 4,00 m i grub. warstwy po zagęszczeniu 4,00 cm w km 0+000,00 - 0+936,00. Transport mieszanki samochodem samowyład. 10-15 t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5a krotność = 1,00</t>
    </r>
  </si>
  <si>
    <r>
      <t xml:space="preserve">Wykonanie nawierzchni zjazdów z kruszywa łamanego 0/31,5 mm stabilizowanego mechanicznie o szer. zmiennej wraz z profilowaniem i zagęszczeniem, grub. warstwy po zagęszczeniu 10,00 cm w km 0+000,00 -0+936,00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1 krotność = 1,00</t>
    </r>
  </si>
  <si>
    <r>
      <t xml:space="preserve">Wykonanie nawierzchni obustronnych poboczy z kruszywa łamanego 0/31,5 mm stabilizowanego mechanicznie o szer. 0,75 m wraz z profilowaniem i zagęszczeniem, grub. warstwy po zagęszczeniu 10,00 cm w km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5d krotność = 1,00</t>
    </r>
  </si>
  <si>
    <r>
      <t xml:space="preserve">Roboty ziemne wykonywane ładowarkami kołowymi w ziemi w hałdach z transportem urobku samochodami samowyład. 10-15 t na odl.do 1 km. Grunt kat.I-II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4 krotność = 1,00</t>
    </r>
  </si>
  <si>
    <r>
      <t xml:space="preserve">Humusowanie skarp z obsianiem, przy grubości warstwy humusu 5,00 cm 0+000,00 - 0+936,00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4 krotność = 1,00</t>
    </r>
  </si>
  <si>
    <r>
      <t xml:space="preserve">Humusowanie skarp z obsianiem. Dodatek za każdy następny 1,00 cm humusu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Tab. nr 4 krotność = 5,00</t>
    </r>
  </si>
  <si>
    <r>
      <t xml:space="preserve">Pionowe znaki drogowe, słupki z rur stalowych o średnicy 50 mm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PZT krotność = 1,00</t>
    </r>
  </si>
  <si>
    <r>
      <t xml:space="preserve">Pionowe znaki drogowe, znaki zakazu, nakazu, ostrzegawcze i informacyjne o powierzchni do 0,3 m2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PZT krotność = 1,00</t>
    </r>
  </si>
  <si>
    <r>
      <t xml:space="preserve">Pionowe znaki drogowe - tabliczki do znaków drogowych (T) </t>
    </r>
    <r>
      <rPr>
        <b/>
        <i/>
        <sz val="10"/>
        <rFont val="Arial"/>
        <family val="2"/>
        <charset val="238"/>
      </rPr>
      <t xml:space="preserve">Grupa kosztów: </t>
    </r>
    <r>
      <rPr>
        <i/>
        <sz val="10"/>
        <rFont val="Arial"/>
        <family val="2"/>
        <charset val="238"/>
      </rPr>
      <t>PZT krotność = 1,00</t>
    </r>
  </si>
  <si>
    <r>
      <rPr>
        <b/>
        <sz val="10"/>
        <rFont val="Arial"/>
        <family val="2"/>
        <charset val="238"/>
      </rPr>
      <t>Lp.</t>
    </r>
  </si>
  <si>
    <r>
      <rPr>
        <b/>
        <sz val="10"/>
        <rFont val="Arial"/>
        <family val="2"/>
        <charset val="238"/>
      </rPr>
      <t>Obmiar</t>
    </r>
  </si>
  <si>
    <r>
      <rPr>
        <b/>
        <sz val="10"/>
        <rFont val="Arial"/>
        <family val="2"/>
        <charset val="238"/>
      </rPr>
      <t>J.m.</t>
    </r>
  </si>
  <si>
    <t>Załącznik Nr 2a</t>
  </si>
  <si>
    <t>Kwota netto</t>
  </si>
  <si>
    <t xml:space="preserve"> Formularz cenowy - kosztorys ofertowy                                                                                                                                                                                                 Przebudowa drogi gminnej nr 311017W -Charzyny 7                                                                                                                      oznaczonej nr ewid. działki 29 i 34 w miejscowości Charzyny</t>
  </si>
  <si>
    <t>I</t>
  </si>
  <si>
    <t>II</t>
  </si>
  <si>
    <t>III</t>
  </si>
  <si>
    <t>V</t>
  </si>
  <si>
    <t>VI</t>
  </si>
  <si>
    <t>VII</t>
  </si>
  <si>
    <r>
      <t xml:space="preserve">Roboty ziemne </t>
    </r>
    <r>
      <rPr>
        <b/>
        <i/>
        <sz val="12"/>
        <rFont val="Arial"/>
        <family val="2"/>
        <charset val="238"/>
      </rPr>
      <t>CPV: 45111000-8</t>
    </r>
  </si>
  <si>
    <r>
      <t xml:space="preserve">Roboty przygotowawcze </t>
    </r>
    <r>
      <rPr>
        <b/>
        <i/>
        <sz val="12"/>
        <rFont val="Arial"/>
        <family val="2"/>
        <charset val="238"/>
      </rPr>
      <t>CPV: 45100000-8</t>
    </r>
  </si>
  <si>
    <r>
      <t xml:space="preserve">Podbudowy </t>
    </r>
    <r>
      <rPr>
        <b/>
        <i/>
        <sz val="12"/>
        <rFont val="Arial"/>
        <family val="2"/>
        <charset val="238"/>
      </rPr>
      <t>CPV: 45233320-8</t>
    </r>
  </si>
  <si>
    <r>
      <t xml:space="preserve">Nawierzchnia zjazdów i poboczy </t>
    </r>
    <r>
      <rPr>
        <b/>
        <i/>
        <sz val="12"/>
        <rFont val="Arial"/>
        <family val="2"/>
        <charset val="238"/>
      </rPr>
      <t>CPV: 45233200-1</t>
    </r>
  </si>
  <si>
    <r>
      <t xml:space="preserve">Nawierzchnia jezdni </t>
    </r>
    <r>
      <rPr>
        <b/>
        <i/>
        <sz val="12"/>
        <rFont val="Arial"/>
        <family val="2"/>
        <charset val="238"/>
      </rPr>
      <t>CPV: 45233220-7</t>
    </r>
  </si>
  <si>
    <r>
      <t xml:space="preserve">Roboty wykończeniowe i towarzyszące </t>
    </r>
    <r>
      <rPr>
        <b/>
        <i/>
        <sz val="12"/>
        <rFont val="Arial"/>
        <family val="2"/>
        <charset val="238"/>
      </rPr>
      <t>CPV: 45450000-6</t>
    </r>
  </si>
  <si>
    <r>
      <t xml:space="preserve">Oznakowanie </t>
    </r>
    <r>
      <rPr>
        <b/>
        <i/>
        <sz val="12"/>
        <rFont val="Arial"/>
        <family val="2"/>
        <charset val="238"/>
      </rPr>
      <t>CPV: 45233290-8</t>
    </r>
  </si>
  <si>
    <t>Kwota brutto (poz. 1-4):</t>
  </si>
  <si>
    <t xml:space="preserve">Kwota netto </t>
  </si>
  <si>
    <t xml:space="preserve">Podatek VAT </t>
  </si>
  <si>
    <t>Kwota brutto (poz. 5-12):</t>
  </si>
  <si>
    <t>)</t>
  </si>
  <si>
    <t>Kwota brutto (poz. 13-15):</t>
  </si>
  <si>
    <t>Kwota brutto (poz. 16-21):</t>
  </si>
  <si>
    <t>Kwota brutto (poz. 22-23):</t>
  </si>
  <si>
    <t>Kwota brutto (poz. 24-26):</t>
  </si>
  <si>
    <t>Kwota brutto (poz. 27-29):</t>
  </si>
  <si>
    <t xml:space="preserve">SUMA NETTO I - VII </t>
  </si>
  <si>
    <t xml:space="preserve">SUMA BRUTTO I - VII </t>
  </si>
  <si>
    <t xml:space="preserve">PODATEK VAT I - VII </t>
  </si>
  <si>
    <t>...............................................................
podpis osoby lub osób uprawnionych do reprezentowania wykonawcy</t>
  </si>
  <si>
    <t>RRG.271.7.2019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</si>
</sst>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justify" vertical="justify" wrapText="1"/>
    </xf>
    <xf numFmtId="0" fontId="1" fillId="0" borderId="3" xfId="0" applyNumberFormat="1" applyFont="1" applyBorder="1" applyAlignment="1">
      <alignment horizontal="justify" vertical="justify" wrapText="1"/>
    </xf>
    <xf numFmtId="2" fontId="1" fillId="0" borderId="3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showGridLines="0" tabSelected="1" view="pageBreakPreview" topLeftCell="A49" zoomScaleSheetLayoutView="100" workbookViewId="0">
      <selection activeCell="A68" sqref="A68:D68"/>
    </sheetView>
  </sheetViews>
  <sheetFormatPr defaultRowHeight="12.75"/>
  <cols>
    <col min="1" max="1" width="6" style="5"/>
    <col min="2" max="2" width="60.42578125" style="1" customWidth="1"/>
    <col min="3" max="3" width="10" style="1"/>
    <col min="4" max="4" width="7" style="1"/>
    <col min="5" max="5" width="20" style="1" customWidth="1"/>
    <col min="6" max="16384" width="9.140625" style="1"/>
  </cols>
  <sheetData>
    <row r="1" spans="1:5" ht="25.5" customHeight="1">
      <c r="E1" s="3" t="s">
        <v>87</v>
      </c>
    </row>
    <row r="2" spans="1:5" ht="12.75" customHeight="1">
      <c r="A2" s="6"/>
      <c r="E2" s="3" t="s">
        <v>117</v>
      </c>
    </row>
    <row r="3" spans="1:5" ht="14.25" customHeight="1">
      <c r="B3" s="2"/>
      <c r="C3" s="2"/>
      <c r="D3" s="2"/>
      <c r="E3" s="2"/>
    </row>
    <row r="4" spans="1:5">
      <c r="A4" s="18" t="s">
        <v>89</v>
      </c>
      <c r="B4" s="18"/>
      <c r="C4" s="18"/>
      <c r="D4" s="18"/>
      <c r="E4" s="18"/>
    </row>
    <row r="5" spans="1:5">
      <c r="A5" s="18"/>
      <c r="B5" s="18"/>
      <c r="C5" s="18"/>
      <c r="D5" s="18"/>
      <c r="E5" s="18"/>
    </row>
    <row r="6" spans="1:5" ht="24" customHeight="1">
      <c r="A6" s="18"/>
      <c r="B6" s="18"/>
      <c r="C6" s="18"/>
      <c r="D6" s="18"/>
      <c r="E6" s="18"/>
    </row>
    <row r="7" spans="1:5">
      <c r="A7" s="9" t="s">
        <v>1</v>
      </c>
      <c r="B7" s="9">
        <v>2</v>
      </c>
      <c r="C7" s="9">
        <v>3</v>
      </c>
      <c r="D7" s="9">
        <v>4</v>
      </c>
      <c r="E7" s="9">
        <v>5</v>
      </c>
    </row>
    <row r="8" spans="1:5">
      <c r="A8" s="7" t="s">
        <v>84</v>
      </c>
      <c r="B8" s="13" t="s">
        <v>0</v>
      </c>
      <c r="C8" s="14" t="s">
        <v>85</v>
      </c>
      <c r="D8" s="14" t="s">
        <v>86</v>
      </c>
      <c r="E8" s="13" t="s">
        <v>88</v>
      </c>
    </row>
    <row r="9" spans="1:5" ht="15.75">
      <c r="A9" s="10" t="s">
        <v>90</v>
      </c>
      <c r="B9" s="21" t="s">
        <v>97</v>
      </c>
      <c r="C9" s="22"/>
      <c r="D9" s="22"/>
      <c r="E9" s="22"/>
    </row>
    <row r="10" spans="1:5" ht="39.75" customHeight="1">
      <c r="A10" s="7" t="s">
        <v>1</v>
      </c>
      <c r="B10" s="16" t="s">
        <v>59</v>
      </c>
      <c r="C10" s="12" t="s">
        <v>8</v>
      </c>
      <c r="D10" s="12" t="s">
        <v>9</v>
      </c>
      <c r="E10" s="17"/>
    </row>
    <row r="11" spans="1:5" ht="39" customHeight="1">
      <c r="A11" s="7" t="s">
        <v>2</v>
      </c>
      <c r="B11" s="16" t="s">
        <v>60</v>
      </c>
      <c r="C11" s="12" t="s">
        <v>10</v>
      </c>
      <c r="D11" s="12" t="s">
        <v>11</v>
      </c>
      <c r="E11" s="17"/>
    </row>
    <row r="12" spans="1:5" ht="38.25" customHeight="1">
      <c r="A12" s="7" t="s">
        <v>3</v>
      </c>
      <c r="B12" s="16" t="s">
        <v>12</v>
      </c>
      <c r="C12" s="12" t="s">
        <v>13</v>
      </c>
      <c r="D12" s="12" t="s">
        <v>14</v>
      </c>
      <c r="E12" s="17"/>
    </row>
    <row r="13" spans="1:5" ht="25.5">
      <c r="A13" s="7" t="s">
        <v>4</v>
      </c>
      <c r="B13" s="16" t="s">
        <v>15</v>
      </c>
      <c r="C13" s="12" t="s">
        <v>16</v>
      </c>
      <c r="D13" s="12" t="s">
        <v>17</v>
      </c>
      <c r="E13" s="17"/>
    </row>
    <row r="14" spans="1:5" ht="12.75" customHeight="1">
      <c r="A14" s="23" t="s">
        <v>104</v>
      </c>
      <c r="B14" s="24"/>
      <c r="C14" s="24"/>
      <c r="D14" s="25"/>
      <c r="E14" s="26">
        <f>SUM(E10:E13)</f>
        <v>0</v>
      </c>
    </row>
    <row r="15" spans="1:5" ht="12.75" customHeight="1">
      <c r="A15" s="23" t="s">
        <v>105</v>
      </c>
      <c r="B15" s="24"/>
      <c r="C15" s="24"/>
      <c r="D15" s="25"/>
      <c r="E15" s="27">
        <f>E14*0.23</f>
        <v>0</v>
      </c>
    </row>
    <row r="16" spans="1:5" ht="12.75" customHeight="1">
      <c r="A16" s="23" t="s">
        <v>103</v>
      </c>
      <c r="B16" s="24"/>
      <c r="C16" s="24"/>
      <c r="D16" s="25"/>
      <c r="E16" s="27">
        <f>E14+E15</f>
        <v>0</v>
      </c>
    </row>
    <row r="17" spans="1:5" ht="15.75">
      <c r="A17" s="10" t="s">
        <v>91</v>
      </c>
      <c r="B17" s="21" t="s">
        <v>96</v>
      </c>
      <c r="C17" s="22"/>
      <c r="D17" s="22"/>
      <c r="E17" s="22"/>
    </row>
    <row r="18" spans="1:5" ht="76.5">
      <c r="A18" s="7" t="s">
        <v>5</v>
      </c>
      <c r="B18" s="16" t="s">
        <v>18</v>
      </c>
      <c r="C18" s="12" t="s">
        <v>19</v>
      </c>
      <c r="D18" s="12" t="s">
        <v>14</v>
      </c>
      <c r="E18" s="17"/>
    </row>
    <row r="19" spans="1:5" ht="78.75" customHeight="1">
      <c r="A19" s="7" t="s">
        <v>6</v>
      </c>
      <c r="B19" s="15" t="s">
        <v>61</v>
      </c>
      <c r="C19" s="12" t="s">
        <v>20</v>
      </c>
      <c r="D19" s="12" t="s">
        <v>14</v>
      </c>
      <c r="E19" s="17"/>
    </row>
    <row r="20" spans="1:5" ht="76.5">
      <c r="A20" s="7" t="s">
        <v>7</v>
      </c>
      <c r="B20" s="15" t="s">
        <v>62</v>
      </c>
      <c r="C20" s="12" t="s">
        <v>21</v>
      </c>
      <c r="D20" s="12" t="s">
        <v>14</v>
      </c>
      <c r="E20" s="17"/>
    </row>
    <row r="21" spans="1:5" ht="51">
      <c r="A21" s="7" t="s">
        <v>22</v>
      </c>
      <c r="B21" s="15" t="s">
        <v>63</v>
      </c>
      <c r="C21" s="12" t="s">
        <v>21</v>
      </c>
      <c r="D21" s="12" t="s">
        <v>14</v>
      </c>
      <c r="E21" s="17"/>
    </row>
    <row r="22" spans="1:5" ht="51.75" customHeight="1">
      <c r="A22" s="7" t="s">
        <v>23</v>
      </c>
      <c r="B22" s="15" t="s">
        <v>64</v>
      </c>
      <c r="C22" s="12" t="s">
        <v>24</v>
      </c>
      <c r="D22" s="12" t="s">
        <v>14</v>
      </c>
      <c r="E22" s="17"/>
    </row>
    <row r="23" spans="1:5" ht="51">
      <c r="A23" s="7" t="s">
        <v>25</v>
      </c>
      <c r="B23" s="15" t="s">
        <v>63</v>
      </c>
      <c r="C23" s="12" t="s">
        <v>24</v>
      </c>
      <c r="D23" s="12" t="s">
        <v>14</v>
      </c>
      <c r="E23" s="17"/>
    </row>
    <row r="24" spans="1:5" ht="48.75" customHeight="1">
      <c r="A24" s="7" t="s">
        <v>26</v>
      </c>
      <c r="B24" s="15" t="s">
        <v>65</v>
      </c>
      <c r="C24" s="12" t="s">
        <v>27</v>
      </c>
      <c r="D24" s="12" t="s">
        <v>14</v>
      </c>
      <c r="E24" s="17"/>
    </row>
    <row r="25" spans="1:5" ht="38.25">
      <c r="A25" s="7" t="s">
        <v>28</v>
      </c>
      <c r="B25" s="15" t="s">
        <v>66</v>
      </c>
      <c r="C25" s="12" t="s">
        <v>29</v>
      </c>
      <c r="D25" s="12" t="s">
        <v>11</v>
      </c>
      <c r="E25" s="17"/>
    </row>
    <row r="26" spans="1:5" ht="12.75" customHeight="1">
      <c r="A26" s="23" t="s">
        <v>104</v>
      </c>
      <c r="B26" s="24"/>
      <c r="C26" s="24"/>
      <c r="D26" s="25"/>
      <c r="E26" s="26">
        <f>SUM(E18:E25)</f>
        <v>0</v>
      </c>
    </row>
    <row r="27" spans="1:5" ht="12.75" customHeight="1">
      <c r="A27" s="23" t="s">
        <v>105</v>
      </c>
      <c r="B27" s="24"/>
      <c r="C27" s="24"/>
      <c r="D27" s="25"/>
      <c r="E27" s="26">
        <f>E26*0.23</f>
        <v>0</v>
      </c>
    </row>
    <row r="28" spans="1:5" ht="12.75" customHeight="1">
      <c r="A28" s="23" t="s">
        <v>106</v>
      </c>
      <c r="B28" s="24"/>
      <c r="C28" s="24"/>
      <c r="D28" s="25"/>
      <c r="E28" s="26">
        <f>E26+E27</f>
        <v>0</v>
      </c>
    </row>
    <row r="29" spans="1:5" ht="15.75">
      <c r="A29" s="10" t="s">
        <v>92</v>
      </c>
      <c r="B29" s="21" t="s">
        <v>98</v>
      </c>
      <c r="C29" s="22"/>
      <c r="D29" s="22"/>
      <c r="E29" s="22"/>
    </row>
    <row r="30" spans="1:5" ht="52.5" customHeight="1">
      <c r="A30" s="7" t="s">
        <v>30</v>
      </c>
      <c r="B30" s="15" t="s">
        <v>67</v>
      </c>
      <c r="C30" s="12" t="s">
        <v>31</v>
      </c>
      <c r="D30" s="12" t="s">
        <v>11</v>
      </c>
      <c r="E30" s="17"/>
    </row>
    <row r="31" spans="1:5" ht="63.75">
      <c r="A31" s="7" t="s">
        <v>32</v>
      </c>
      <c r="B31" s="15" t="s">
        <v>68</v>
      </c>
      <c r="C31" s="12" t="s">
        <v>33</v>
      </c>
      <c r="D31" s="12" t="s">
        <v>11</v>
      </c>
      <c r="E31" s="17"/>
    </row>
    <row r="32" spans="1:5" ht="62.25" customHeight="1">
      <c r="A32" s="7" t="s">
        <v>34</v>
      </c>
      <c r="B32" s="15" t="s">
        <v>69</v>
      </c>
      <c r="C32" s="12" t="s">
        <v>35</v>
      </c>
      <c r="D32" s="12" t="s">
        <v>11</v>
      </c>
      <c r="E32" s="17"/>
    </row>
    <row r="33" spans="1:5" ht="14.25" customHeight="1">
      <c r="A33" s="23" t="s">
        <v>104</v>
      </c>
      <c r="B33" s="24"/>
      <c r="C33" s="24"/>
      <c r="D33" s="25"/>
      <c r="E33" s="26">
        <f>SUM(E30:E32)</f>
        <v>0</v>
      </c>
    </row>
    <row r="34" spans="1:5" ht="15" customHeight="1">
      <c r="A34" s="23" t="s">
        <v>105</v>
      </c>
      <c r="B34" s="24"/>
      <c r="C34" s="24"/>
      <c r="D34" s="25"/>
      <c r="E34" s="26">
        <f>E33*0.23</f>
        <v>0</v>
      </c>
    </row>
    <row r="35" spans="1:5" ht="12" customHeight="1">
      <c r="A35" s="23" t="s">
        <v>108</v>
      </c>
      <c r="B35" s="24"/>
      <c r="C35" s="24"/>
      <c r="D35" s="25"/>
      <c r="E35" s="26">
        <f>E33+E34</f>
        <v>0</v>
      </c>
    </row>
    <row r="36" spans="1:5" ht="15.75">
      <c r="A36" s="10" t="s">
        <v>107</v>
      </c>
      <c r="B36" s="11" t="s">
        <v>100</v>
      </c>
      <c r="C36" s="4"/>
      <c r="D36" s="4"/>
      <c r="E36" s="4"/>
    </row>
    <row r="37" spans="1:5" ht="38.25">
      <c r="A37" s="7" t="s">
        <v>36</v>
      </c>
      <c r="B37" s="15" t="s">
        <v>70</v>
      </c>
      <c r="C37" s="12" t="s">
        <v>37</v>
      </c>
      <c r="D37" s="12" t="s">
        <v>11</v>
      </c>
      <c r="E37" s="17"/>
    </row>
    <row r="38" spans="1:5" ht="38.25">
      <c r="A38" s="7" t="s">
        <v>38</v>
      </c>
      <c r="B38" s="15" t="s">
        <v>71</v>
      </c>
      <c r="C38" s="12" t="s">
        <v>37</v>
      </c>
      <c r="D38" s="12" t="s">
        <v>11</v>
      </c>
      <c r="E38" s="17"/>
    </row>
    <row r="39" spans="1:5" ht="63.75">
      <c r="A39" s="7" t="s">
        <v>39</v>
      </c>
      <c r="B39" s="15" t="s">
        <v>72</v>
      </c>
      <c r="C39" s="12" t="s">
        <v>37</v>
      </c>
      <c r="D39" s="12" t="s">
        <v>11</v>
      </c>
      <c r="E39" s="17"/>
    </row>
    <row r="40" spans="1:5" ht="38.25">
      <c r="A40" s="7" t="s">
        <v>40</v>
      </c>
      <c r="B40" s="15" t="s">
        <v>73</v>
      </c>
      <c r="C40" s="12" t="s">
        <v>41</v>
      </c>
      <c r="D40" s="12" t="s">
        <v>11</v>
      </c>
      <c r="E40" s="17"/>
    </row>
    <row r="41" spans="1:5" ht="38.25">
      <c r="A41" s="7" t="s">
        <v>42</v>
      </c>
      <c r="B41" s="15" t="s">
        <v>74</v>
      </c>
      <c r="C41" s="12" t="s">
        <v>41</v>
      </c>
      <c r="D41" s="12" t="s">
        <v>11</v>
      </c>
      <c r="E41" s="17"/>
    </row>
    <row r="42" spans="1:5" ht="63.75">
      <c r="A42" s="7" t="s">
        <v>43</v>
      </c>
      <c r="B42" s="15" t="s">
        <v>75</v>
      </c>
      <c r="C42" s="12" t="s">
        <v>41</v>
      </c>
      <c r="D42" s="12" t="s">
        <v>11</v>
      </c>
      <c r="E42" s="17"/>
    </row>
    <row r="43" spans="1:5" ht="12.75" customHeight="1">
      <c r="A43" s="23" t="s">
        <v>104</v>
      </c>
      <c r="B43" s="24"/>
      <c r="C43" s="24"/>
      <c r="D43" s="25"/>
      <c r="E43" s="26">
        <f>SUM(E37:E42)</f>
        <v>0</v>
      </c>
    </row>
    <row r="44" spans="1:5" ht="12" customHeight="1">
      <c r="A44" s="23" t="s">
        <v>105</v>
      </c>
      <c r="B44" s="24"/>
      <c r="C44" s="24"/>
      <c r="D44" s="25"/>
      <c r="E44" s="27">
        <f>E43*0.23</f>
        <v>0</v>
      </c>
    </row>
    <row r="45" spans="1:5" ht="13.5" customHeight="1">
      <c r="A45" s="23" t="s">
        <v>109</v>
      </c>
      <c r="B45" s="24"/>
      <c r="C45" s="24"/>
      <c r="D45" s="25"/>
      <c r="E45" s="27">
        <f>E43+E44</f>
        <v>0</v>
      </c>
    </row>
    <row r="46" spans="1:5" ht="18.75" customHeight="1">
      <c r="A46" s="10" t="s">
        <v>93</v>
      </c>
      <c r="B46" s="21" t="s">
        <v>99</v>
      </c>
      <c r="C46" s="22"/>
      <c r="D46" s="22"/>
      <c r="E46" s="22"/>
    </row>
    <row r="47" spans="1:5" ht="53.25" customHeight="1">
      <c r="A47" s="7" t="s">
        <v>44</v>
      </c>
      <c r="B47" s="15" t="s">
        <v>76</v>
      </c>
      <c r="C47" s="12" t="s">
        <v>45</v>
      </c>
      <c r="D47" s="12" t="s">
        <v>11</v>
      </c>
      <c r="E47" s="17"/>
    </row>
    <row r="48" spans="1:5" ht="64.5" customHeight="1">
      <c r="A48" s="7" t="s">
        <v>46</v>
      </c>
      <c r="B48" s="15" t="s">
        <v>77</v>
      </c>
      <c r="C48" s="12" t="s">
        <v>47</v>
      </c>
      <c r="D48" s="12" t="s">
        <v>11</v>
      </c>
      <c r="E48" s="17"/>
    </row>
    <row r="49" spans="1:5" ht="13.5" customHeight="1">
      <c r="A49" s="23" t="s">
        <v>104</v>
      </c>
      <c r="B49" s="24"/>
      <c r="C49" s="24"/>
      <c r="D49" s="25"/>
      <c r="E49" s="26">
        <f>SUM(E47:E48)</f>
        <v>0</v>
      </c>
    </row>
    <row r="50" spans="1:5" ht="12.75" customHeight="1">
      <c r="A50" s="23" t="s">
        <v>105</v>
      </c>
      <c r="B50" s="24"/>
      <c r="C50" s="24"/>
      <c r="D50" s="25"/>
      <c r="E50" s="26">
        <f>E49*0.23</f>
        <v>0</v>
      </c>
    </row>
    <row r="51" spans="1:5" ht="13.5" customHeight="1">
      <c r="A51" s="23" t="s">
        <v>110</v>
      </c>
      <c r="B51" s="24"/>
      <c r="C51" s="24"/>
      <c r="D51" s="25"/>
      <c r="E51" s="26">
        <f>E49+E50</f>
        <v>0</v>
      </c>
    </row>
    <row r="52" spans="1:5" ht="21" customHeight="1">
      <c r="A52" s="10" t="s">
        <v>94</v>
      </c>
      <c r="B52" s="21" t="s">
        <v>101</v>
      </c>
      <c r="C52" s="22"/>
      <c r="D52" s="22"/>
      <c r="E52" s="22"/>
    </row>
    <row r="53" spans="1:5" ht="39" customHeight="1">
      <c r="A53" s="7" t="s">
        <v>48</v>
      </c>
      <c r="B53" s="15" t="s">
        <v>78</v>
      </c>
      <c r="C53" s="12" t="s">
        <v>49</v>
      </c>
      <c r="D53" s="12" t="s">
        <v>14</v>
      </c>
      <c r="E53" s="17"/>
    </row>
    <row r="54" spans="1:5" ht="25.5" customHeight="1">
      <c r="A54" s="7" t="s">
        <v>50</v>
      </c>
      <c r="B54" s="15" t="s">
        <v>79</v>
      </c>
      <c r="C54" s="12" t="s">
        <v>29</v>
      </c>
      <c r="D54" s="12" t="s">
        <v>11</v>
      </c>
      <c r="E54" s="17"/>
    </row>
    <row r="55" spans="1:5" ht="25.5">
      <c r="A55" s="7" t="s">
        <v>51</v>
      </c>
      <c r="B55" s="15" t="s">
        <v>80</v>
      </c>
      <c r="C55" s="12" t="s">
        <v>29</v>
      </c>
      <c r="D55" s="12" t="s">
        <v>11</v>
      </c>
      <c r="E55" s="17"/>
    </row>
    <row r="56" spans="1:5" ht="15">
      <c r="A56" s="23" t="s">
        <v>104</v>
      </c>
      <c r="B56" s="24"/>
      <c r="C56" s="24"/>
      <c r="D56" s="25"/>
      <c r="E56" s="26">
        <f>SUM(E53:E55)</f>
        <v>0</v>
      </c>
    </row>
    <row r="57" spans="1:5" ht="15">
      <c r="A57" s="23" t="s">
        <v>105</v>
      </c>
      <c r="B57" s="24"/>
      <c r="C57" s="24"/>
      <c r="D57" s="25"/>
      <c r="E57" s="27">
        <f>E56*0.23</f>
        <v>0</v>
      </c>
    </row>
    <row r="58" spans="1:5" ht="15">
      <c r="A58" s="23" t="s">
        <v>111</v>
      </c>
      <c r="B58" s="24"/>
      <c r="C58" s="24"/>
      <c r="D58" s="25"/>
      <c r="E58" s="27">
        <f>E56+E57</f>
        <v>0</v>
      </c>
    </row>
    <row r="59" spans="1:5" ht="15.75">
      <c r="A59" s="10" t="s">
        <v>95</v>
      </c>
      <c r="B59" s="21" t="s">
        <v>102</v>
      </c>
      <c r="C59" s="22"/>
      <c r="D59" s="22"/>
      <c r="E59" s="22"/>
    </row>
    <row r="60" spans="1:5" ht="25.5">
      <c r="A60" s="7" t="s">
        <v>52</v>
      </c>
      <c r="B60" s="15" t="s">
        <v>81</v>
      </c>
      <c r="C60" s="12" t="s">
        <v>53</v>
      </c>
      <c r="D60" s="12" t="s">
        <v>54</v>
      </c>
      <c r="E60" s="17"/>
    </row>
    <row r="61" spans="1:5" ht="38.25">
      <c r="A61" s="7" t="s">
        <v>55</v>
      </c>
      <c r="B61" s="15" t="s">
        <v>82</v>
      </c>
      <c r="C61" s="12" t="s">
        <v>56</v>
      </c>
      <c r="D61" s="12" t="s">
        <v>54</v>
      </c>
      <c r="E61" s="17"/>
    </row>
    <row r="62" spans="1:5" ht="25.5">
      <c r="A62" s="7" t="s">
        <v>57</v>
      </c>
      <c r="B62" s="15" t="s">
        <v>83</v>
      </c>
      <c r="C62" s="12" t="s">
        <v>58</v>
      </c>
      <c r="D62" s="12" t="s">
        <v>54</v>
      </c>
      <c r="E62" s="17"/>
    </row>
    <row r="63" spans="1:5" ht="15">
      <c r="A63" s="23" t="s">
        <v>104</v>
      </c>
      <c r="B63" s="24"/>
      <c r="C63" s="24"/>
      <c r="D63" s="25"/>
      <c r="E63" s="26">
        <f>SUM(E60:E62)</f>
        <v>0</v>
      </c>
    </row>
    <row r="64" spans="1:5" ht="15">
      <c r="A64" s="23" t="s">
        <v>105</v>
      </c>
      <c r="B64" s="24"/>
      <c r="C64" s="24"/>
      <c r="D64" s="25"/>
      <c r="E64" s="26">
        <f>E63*0.23</f>
        <v>0</v>
      </c>
    </row>
    <row r="65" spans="1:5" ht="15">
      <c r="A65" s="23" t="s">
        <v>112</v>
      </c>
      <c r="B65" s="24"/>
      <c r="C65" s="24"/>
      <c r="D65" s="25"/>
      <c r="E65" s="26">
        <f>E63+E64</f>
        <v>0</v>
      </c>
    </row>
    <row r="66" spans="1:5" ht="21" customHeight="1">
      <c r="A66" s="28" t="s">
        <v>113</v>
      </c>
      <c r="B66" s="28"/>
      <c r="C66" s="28"/>
      <c r="D66" s="28"/>
      <c r="E66" s="29">
        <f>SUM(E14,E26,E33,E43,E49,E56,E63)</f>
        <v>0</v>
      </c>
    </row>
    <row r="67" spans="1:5" ht="20.25" customHeight="1">
      <c r="A67" s="28" t="s">
        <v>115</v>
      </c>
      <c r="B67" s="28"/>
      <c r="C67" s="28"/>
      <c r="D67" s="28"/>
      <c r="E67" s="29">
        <f t="shared" ref="E67:E68" si="0">SUM(E15,E27,E34,E44,E50,E57,E64)</f>
        <v>0</v>
      </c>
    </row>
    <row r="68" spans="1:5" ht="24" customHeight="1">
      <c r="A68" s="28" t="s">
        <v>114</v>
      </c>
      <c r="B68" s="28"/>
      <c r="C68" s="28"/>
      <c r="D68" s="28"/>
      <c r="E68" s="29">
        <f t="shared" si="0"/>
        <v>0</v>
      </c>
    </row>
    <row r="76" spans="1:5">
      <c r="A76" s="8"/>
      <c r="C76" s="19" t="s">
        <v>116</v>
      </c>
      <c r="D76" s="20"/>
      <c r="E76" s="20"/>
    </row>
    <row r="77" spans="1:5">
      <c r="C77" s="20"/>
      <c r="D77" s="20"/>
      <c r="E77" s="20"/>
    </row>
    <row r="78" spans="1:5">
      <c r="A78" s="8"/>
      <c r="C78" s="20"/>
      <c r="D78" s="20"/>
      <c r="E78" s="20"/>
    </row>
    <row r="79" spans="1:5">
      <c r="C79" s="20"/>
      <c r="D79" s="20"/>
      <c r="E79" s="20"/>
    </row>
    <row r="80" spans="1:5">
      <c r="A80" s="8"/>
    </row>
  </sheetData>
  <mergeCells count="32">
    <mergeCell ref="A4:E6"/>
    <mergeCell ref="C76:E79"/>
    <mergeCell ref="B9:E9"/>
    <mergeCell ref="B17:E17"/>
    <mergeCell ref="B29:E29"/>
    <mergeCell ref="B46:E46"/>
    <mergeCell ref="B52:E52"/>
    <mergeCell ref="B59:E59"/>
    <mergeCell ref="A14:D14"/>
    <mergeCell ref="A15:D15"/>
    <mergeCell ref="A16:D16"/>
    <mergeCell ref="A26:D26"/>
    <mergeCell ref="A27:D27"/>
    <mergeCell ref="A28:D28"/>
    <mergeCell ref="A33:D33"/>
    <mergeCell ref="A34:D34"/>
    <mergeCell ref="A35:D35"/>
    <mergeCell ref="A43:D43"/>
    <mergeCell ref="A44:D44"/>
    <mergeCell ref="A45:D45"/>
    <mergeCell ref="A49:D49"/>
    <mergeCell ref="A50:D50"/>
    <mergeCell ref="A51:D51"/>
    <mergeCell ref="A56:D56"/>
    <mergeCell ref="A57:D57"/>
    <mergeCell ref="A58:D58"/>
    <mergeCell ref="A68:D68"/>
    <mergeCell ref="A63:D63"/>
    <mergeCell ref="A64:D64"/>
    <mergeCell ref="A65:D65"/>
    <mergeCell ref="A66:D66"/>
    <mergeCell ref="A67:D67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73" fitToWidth="2" fitToHeight="2" orientation="portrait" verticalDpi="0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cp:lastModifiedBy>RRG Dominika</cp:lastModifiedBy>
  <cp:lastPrinted>2019-06-10T10:05:03Z</cp:lastPrinted>
  <dcterms:created xsi:type="dcterms:W3CDTF">2019-06-10T09:16:59Z</dcterms:created>
  <dcterms:modified xsi:type="dcterms:W3CDTF">2019-06-11T07:33:00Z</dcterms:modified>
</cp:coreProperties>
</file>